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Foglio1!$A$2:$J$81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1" l="1"/>
  <c r="H1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3" i="1"/>
  <c r="F3" i="1"/>
  <c r="F1" i="1" s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</calcChain>
</file>

<file path=xl/sharedStrings.xml><?xml version="1.0" encoding="utf-8"?>
<sst xmlns="http://schemas.openxmlformats.org/spreadsheetml/2006/main" count="404" uniqueCount="168">
  <si>
    <t>Item</t>
  </si>
  <si>
    <t>Picture</t>
  </si>
  <si>
    <t>Description</t>
  </si>
  <si>
    <t>Brand</t>
  </si>
  <si>
    <t>Unit</t>
  </si>
  <si>
    <t>available stock</t>
  </si>
  <si>
    <t>CERRUTI</t>
  </si>
  <si>
    <t>PCS</t>
  </si>
  <si>
    <t>95% CO
5% ELA</t>
  </si>
  <si>
    <t>109-002417</t>
  </si>
  <si>
    <t>Christopher Stroke Navy Single</t>
  </si>
  <si>
    <t xml:space="preserve">91% PA
8% 
1% PES
</t>
  </si>
  <si>
    <t>109-002431</t>
  </si>
  <si>
    <t>Christopher Stroke Blck Single</t>
  </si>
  <si>
    <t>109-002817</t>
  </si>
  <si>
    <t>Cerr Boxer Chris N/R</t>
  </si>
  <si>
    <t>2PACK</t>
  </si>
  <si>
    <t>109-002428</t>
  </si>
  <si>
    <t>Christopher Stroke Grey Single</t>
  </si>
  <si>
    <t>109-002430</t>
  </si>
  <si>
    <t>Christopher Stroke MB Single</t>
  </si>
  <si>
    <t>109-002295</t>
  </si>
  <si>
    <t>Christopher Stroke Navy/Grey</t>
  </si>
  <si>
    <t>109-002395</t>
  </si>
  <si>
    <t>Cooper Basic Black Single</t>
  </si>
  <si>
    <t>109-002397</t>
  </si>
  <si>
    <t>Cooper Basic GreyM Single</t>
  </si>
  <si>
    <t>109-002455</t>
  </si>
  <si>
    <t>109-002398</t>
  </si>
  <si>
    <t>Cooper Royal Navy Single</t>
  </si>
  <si>
    <t>109-002819</t>
  </si>
  <si>
    <t>Cerruti Slip Cooper Basic W/W</t>
  </si>
  <si>
    <t>109-002429</t>
  </si>
  <si>
    <t>Christopher Stroke Red Single</t>
  </si>
  <si>
    <t>109-002432</t>
  </si>
  <si>
    <t>Christopher Stroke AOP1 Single</t>
  </si>
  <si>
    <t>109-002433</t>
  </si>
  <si>
    <t>Christopher Stroke AOP2 Single</t>
  </si>
  <si>
    <t>109-002820</t>
  </si>
  <si>
    <t>Cerruti Slip Cooper Basic G/G</t>
  </si>
  <si>
    <t>PACK</t>
  </si>
  <si>
    <t>109-002396</t>
  </si>
  <si>
    <t>Cooper Basic White Single</t>
  </si>
  <si>
    <t>85% PA
15% Ela</t>
  </si>
  <si>
    <t>109-002203</t>
  </si>
  <si>
    <t>Cooper Basic Slip BL/GR</t>
  </si>
  <si>
    <t>50% Co
50% PES
double face 220 gsm</t>
  </si>
  <si>
    <t>109-002481</t>
  </si>
  <si>
    <t>109-002399</t>
  </si>
  <si>
    <t>Cooper Royal Midblue Single</t>
  </si>
  <si>
    <t>109-002407</t>
  </si>
  <si>
    <t>Camyl Basic Navy Single</t>
  </si>
  <si>
    <t>109-002465</t>
  </si>
  <si>
    <t>109-002746</t>
  </si>
  <si>
    <t>Cerruti Tee Caylem R White XL</t>
  </si>
  <si>
    <t>109-002422</t>
  </si>
  <si>
    <t>Camyl Sport Red Single</t>
  </si>
  <si>
    <t>109-002423</t>
  </si>
  <si>
    <t>Camyl Sport Navy Single</t>
  </si>
  <si>
    <t>109-002424</t>
  </si>
  <si>
    <t>Camyl Sport GreyR Single</t>
  </si>
  <si>
    <t>109-002426</t>
  </si>
  <si>
    <t>Camyl Sport GreyB Single</t>
  </si>
  <si>
    <t>109-002765</t>
  </si>
  <si>
    <t>Camyl Basic Navy L</t>
  </si>
  <si>
    <t>KRSTCERR</t>
  </si>
  <si>
    <t>109-002352</t>
  </si>
  <si>
    <t>109-002766</t>
  </si>
  <si>
    <t>Camyl Basic Navy XL</t>
  </si>
  <si>
    <t>109-002744</t>
  </si>
  <si>
    <t>Cerruti Tee Caylem R White M</t>
  </si>
  <si>
    <t>110-000501</t>
  </si>
  <si>
    <t>Cerruti Chandler sleeppants</t>
  </si>
  <si>
    <t>109-002764</t>
  </si>
  <si>
    <t>Camyl Basic Navy M</t>
  </si>
  <si>
    <t>109-002473</t>
  </si>
  <si>
    <t>Chris Norm AOP1 Single</t>
  </si>
  <si>
    <t>109-002760</t>
  </si>
  <si>
    <t>Camyl Sport Bl/Wh L</t>
  </si>
  <si>
    <t>Cerruti Casper SleepT-shirt</t>
  </si>
  <si>
    <t>109-002763</t>
  </si>
  <si>
    <t>Camyl Basic Navy S</t>
  </si>
  <si>
    <t>109-002750</t>
  </si>
  <si>
    <t>Camyl Basic Black L</t>
  </si>
  <si>
    <t>109-002761</t>
  </si>
  <si>
    <t>Camyl Sport Bl/Wh XL</t>
  </si>
  <si>
    <t>109-002767</t>
  </si>
  <si>
    <t>Camyl Basic Navy XXL</t>
  </si>
  <si>
    <t>109-002751</t>
  </si>
  <si>
    <t>Camyl Basic Black XL</t>
  </si>
  <si>
    <t>109-002205</t>
  </si>
  <si>
    <t>Cooper Basic Slip WH/WH</t>
  </si>
  <si>
    <t>109-002758</t>
  </si>
  <si>
    <t>Camyl Sport Bl/Wh S</t>
  </si>
  <si>
    <t>109-002762</t>
  </si>
  <si>
    <t>Camyl Sport Bl/Wh XXL</t>
  </si>
  <si>
    <t>109-002748</t>
  </si>
  <si>
    <t>Camyl Basic Black S</t>
  </si>
  <si>
    <t>110-000509</t>
  </si>
  <si>
    <t>109-002743</t>
  </si>
  <si>
    <t>Cerruti Tee Caylem R White S</t>
  </si>
  <si>
    <t>109-002752</t>
  </si>
  <si>
    <t>Camyl Basic Black XXL</t>
  </si>
  <si>
    <t>109-002493</t>
  </si>
  <si>
    <t>109-002733</t>
  </si>
  <si>
    <t>Christos Sport Boxer Bl/Wh S</t>
  </si>
  <si>
    <t>109-002757</t>
  </si>
  <si>
    <t>Camyl Basic Bl/Gr XXL</t>
  </si>
  <si>
    <t>109-002771</t>
  </si>
  <si>
    <t>Cerruti Camron Singlet Whi XL</t>
  </si>
  <si>
    <t>109-002372</t>
  </si>
  <si>
    <t>Camyl Gold White Slip</t>
  </si>
  <si>
    <t>109-002759</t>
  </si>
  <si>
    <t>Camyl Sport Bl/Wh M</t>
  </si>
  <si>
    <t>109-002754</t>
  </si>
  <si>
    <t>Camyl Basic Bl/Gr M</t>
  </si>
  <si>
    <t>109-002249</t>
  </si>
  <si>
    <t>Camyl Sport RD/NA</t>
  </si>
  <si>
    <t>109-002756</t>
  </si>
  <si>
    <t>Camyl Basic Bl/Gr XL</t>
  </si>
  <si>
    <t>109-002753</t>
  </si>
  <si>
    <t>Camyl Basic Bl/Gr S</t>
  </si>
  <si>
    <t>109-002350</t>
  </si>
  <si>
    <t>109-002494</t>
  </si>
  <si>
    <t>Cooper Royal MidBlue Single</t>
  </si>
  <si>
    <t>109-002755</t>
  </si>
  <si>
    <t>Camyl Basic Bl/Gr L</t>
  </si>
  <si>
    <t>109-002769</t>
  </si>
  <si>
    <t>Cerruti Camron Singlet White M</t>
  </si>
  <si>
    <t>109-002747</t>
  </si>
  <si>
    <t>Cerruti Tee Caylem R White XXL</t>
  </si>
  <si>
    <t>109-002745</t>
  </si>
  <si>
    <t>Cerruti Tee Caylem R White L</t>
  </si>
  <si>
    <t>109-002354</t>
  </si>
  <si>
    <t>Chris Basic Boxer WH/WH</t>
  </si>
  <si>
    <t>109-002464</t>
  </si>
  <si>
    <t>109-002770</t>
  </si>
  <si>
    <t>Cerruti Camron Singlet White L</t>
  </si>
  <si>
    <t>Chris Royal Boxer NV/NV</t>
  </si>
  <si>
    <t>109-002768</t>
  </si>
  <si>
    <t>Cerruti Camron Singlet White S</t>
  </si>
  <si>
    <t>717-000151</t>
  </si>
  <si>
    <t>Ceejay Tee Chest03 V-neck</t>
  </si>
  <si>
    <t>CERRS</t>
  </si>
  <si>
    <t>717-000152</t>
  </si>
  <si>
    <t>Ceejay Tee Chest 04 R-neck</t>
  </si>
  <si>
    <t>717-000155</t>
  </si>
  <si>
    <t>Chucky R-neck Cerruti</t>
  </si>
  <si>
    <t>109-002231</t>
  </si>
  <si>
    <t>109-002772</t>
  </si>
  <si>
    <t>Cerruti Camron Singlet Whi XXL</t>
  </si>
  <si>
    <t>717-000156</t>
  </si>
  <si>
    <t>Chucky Raw Cerruti</t>
  </si>
  <si>
    <t>109-002206</t>
  </si>
  <si>
    <t>Chris Basic Boxer BL/GR</t>
  </si>
  <si>
    <t>717-000153</t>
  </si>
  <si>
    <t>Chaz Henley Cerruti</t>
  </si>
  <si>
    <t>717-000154</t>
  </si>
  <si>
    <t>Chuck V-neck Cerruti</t>
  </si>
  <si>
    <t>109-000819</t>
  </si>
  <si>
    <t>Cerruti Camron Singlet White</t>
  </si>
  <si>
    <t>109-002480</t>
  </si>
  <si>
    <t>109-002212A</t>
  </si>
  <si>
    <t>Cooper Royal Slip NV/MB</t>
  </si>
  <si>
    <t>109-002208</t>
  </si>
  <si>
    <t>Composition</t>
  </si>
  <si>
    <t>RRP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</si>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</sst>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0" fillId="0" borderId="0" xfId="0" applyAlignment="1">
      <alignment horizontal="center" vertical="center" wrapText="1"/>
    </xf>
    <xf numFmtId="0" fontId="1" fillId="0" borderId="2" xfId="0" applyFont="1" applyBorder="1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16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433414</xdr:colOff>
      <xdr:row>17</xdr:row>
      <xdr:rowOff>34734</xdr:rowOff>
    </xdr:from>
    <xdr:to>
      <xdr:col>1</xdr:col>
      <xdr:colOff>1364748</xdr:colOff>
      <xdr:row>17</xdr:row>
      <xdr:rowOff>785952</xdr:rowOff>
    </xdr:to>
    <xdr:pic>
      <xdr:nvPicPr>
        <xdr:cNvPr id="7" name="Afbeelding 46">
          <a:extLst>
            <a:ext uri="{FF2B5EF4-FFF2-40B4-BE49-F238E27FC236}">
              <a16:creationId xmlns="" xmlns:a16="http://schemas.microsoft.com/office/drawing/2014/main" id="{B2DB4BA4-8865-44EA-93FD-59BC668F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7874" y="40314054"/>
          <a:ext cx="931334" cy="751218"/>
        </a:xfrm>
        <a:prstGeom prst="rect">
          <a:avLst/>
        </a:prstGeom>
      </xdr:spPr>
    </xdr:pic>
    <xdr:clientData/>
  </xdr:twoCellAnchor>
  <xdr:twoCellAnchor>
    <xdr:from>
      <xdr:col>1</xdr:col>
      <xdr:colOff>475746</xdr:colOff>
      <xdr:row>19</xdr:row>
      <xdr:rowOff>100100</xdr:rowOff>
    </xdr:from>
    <xdr:to>
      <xdr:col>1</xdr:col>
      <xdr:colOff>1400024</xdr:colOff>
      <xdr:row>19</xdr:row>
      <xdr:rowOff>822718</xdr:rowOff>
    </xdr:to>
    <xdr:pic>
      <xdr:nvPicPr>
        <xdr:cNvPr id="8" name="Afbeelding 3">
          <a:extLst>
            <a:ext uri="{FF2B5EF4-FFF2-40B4-BE49-F238E27FC236}">
              <a16:creationId xmlns="" xmlns:a16="http://schemas.microsoft.com/office/drawing/2014/main" id="{4A80C954-102B-4995-A800-5E19DA41E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0206" y="46444940"/>
          <a:ext cx="924278" cy="722618"/>
        </a:xfrm>
        <a:prstGeom prst="rect">
          <a:avLst/>
        </a:prstGeom>
      </xdr:spPr>
    </xdr:pic>
    <xdr:clientData/>
  </xdr:twoCellAnchor>
  <xdr:twoCellAnchor>
    <xdr:from>
      <xdr:col>1</xdr:col>
      <xdr:colOff>374953</xdr:colOff>
      <xdr:row>20</xdr:row>
      <xdr:rowOff>10962</xdr:rowOff>
    </xdr:from>
    <xdr:to>
      <xdr:col>1</xdr:col>
      <xdr:colOff>1468564</xdr:colOff>
      <xdr:row>20</xdr:row>
      <xdr:rowOff>904522</xdr:rowOff>
    </xdr:to>
    <xdr:pic>
      <xdr:nvPicPr>
        <xdr:cNvPr id="9" name="Afbeelding 4">
          <a:extLst>
            <a:ext uri="{FF2B5EF4-FFF2-40B4-BE49-F238E27FC236}">
              <a16:creationId xmlns="" xmlns:a16="http://schemas.microsoft.com/office/drawing/2014/main" id="{A8748E69-C6F7-4D0C-9C1B-C726D7D35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9413" y="53251902"/>
          <a:ext cx="1093611" cy="893560"/>
        </a:xfrm>
        <a:prstGeom prst="rect">
          <a:avLst/>
        </a:prstGeom>
      </xdr:spPr>
    </xdr:pic>
    <xdr:clientData/>
  </xdr:twoCellAnchor>
  <xdr:twoCellAnchor>
    <xdr:from>
      <xdr:col>1</xdr:col>
      <xdr:colOff>522110</xdr:colOff>
      <xdr:row>65</xdr:row>
      <xdr:rowOff>68424</xdr:rowOff>
    </xdr:from>
    <xdr:to>
      <xdr:col>1</xdr:col>
      <xdr:colOff>1418167</xdr:colOff>
      <xdr:row>65</xdr:row>
      <xdr:rowOff>819049</xdr:rowOff>
    </xdr:to>
    <xdr:pic>
      <xdr:nvPicPr>
        <xdr:cNvPr id="10" name="Afbeelding 50">
          <a:extLst>
            <a:ext uri="{FF2B5EF4-FFF2-40B4-BE49-F238E27FC236}">
              <a16:creationId xmlns="" xmlns:a16="http://schemas.microsoft.com/office/drawing/2014/main" id="{781B8FAC-4972-4D1D-97A9-452E416E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6570" y="152034084"/>
          <a:ext cx="896057" cy="750625"/>
        </a:xfrm>
        <a:prstGeom prst="rect">
          <a:avLst/>
        </a:prstGeom>
      </xdr:spPr>
    </xdr:pic>
    <xdr:clientData/>
  </xdr:twoCellAnchor>
  <xdr:twoCellAnchor>
    <xdr:from>
      <xdr:col>1</xdr:col>
      <xdr:colOff>466675</xdr:colOff>
      <xdr:row>78</xdr:row>
      <xdr:rowOff>82651</xdr:rowOff>
    </xdr:from>
    <xdr:to>
      <xdr:col>1</xdr:col>
      <xdr:colOff>1387928</xdr:colOff>
      <xdr:row>78</xdr:row>
      <xdr:rowOff>854382</xdr:rowOff>
    </xdr:to>
    <xdr:pic>
      <xdr:nvPicPr>
        <xdr:cNvPr id="11" name="Afbeelding 50">
          <a:extLst>
            <a:ext uri="{FF2B5EF4-FFF2-40B4-BE49-F238E27FC236}">
              <a16:creationId xmlns="" xmlns:a16="http://schemas.microsoft.com/office/drawing/2014/main" id="{203BF8C1-62D3-47E6-9794-04DA46EF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61135" y="174298711"/>
          <a:ext cx="921253" cy="771731"/>
        </a:xfrm>
        <a:prstGeom prst="rect">
          <a:avLst/>
        </a:prstGeom>
      </xdr:spPr>
    </xdr:pic>
    <xdr:clientData/>
  </xdr:twoCellAnchor>
  <xdr:twoCellAnchor>
    <xdr:from>
      <xdr:col>1</xdr:col>
      <xdr:colOff>357818</xdr:colOff>
      <xdr:row>22</xdr:row>
      <xdr:rowOff>17967</xdr:rowOff>
    </xdr:from>
    <xdr:to>
      <xdr:col>1</xdr:col>
      <xdr:colOff>1317373</xdr:colOff>
      <xdr:row>22</xdr:row>
      <xdr:rowOff>742027</xdr:rowOff>
    </xdr:to>
    <xdr:pic>
      <xdr:nvPicPr>
        <xdr:cNvPr id="12" name="Afbeelding 48">
          <a:extLst>
            <a:ext uri="{FF2B5EF4-FFF2-40B4-BE49-F238E27FC236}">
              <a16:creationId xmlns="" xmlns:a16="http://schemas.microsoft.com/office/drawing/2014/main" id="{BACEE11E-2D90-428E-B8DE-7D8C9EEF1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278" y="69070407"/>
          <a:ext cx="959555" cy="724060"/>
        </a:xfrm>
        <a:prstGeom prst="rect">
          <a:avLst/>
        </a:prstGeom>
      </xdr:spPr>
    </xdr:pic>
    <xdr:clientData/>
  </xdr:twoCellAnchor>
  <xdr:twoCellAnchor>
    <xdr:from>
      <xdr:col>1</xdr:col>
      <xdr:colOff>391079</xdr:colOff>
      <xdr:row>48</xdr:row>
      <xdr:rowOff>60482</xdr:rowOff>
    </xdr:from>
    <xdr:to>
      <xdr:col>1</xdr:col>
      <xdr:colOff>1421190</xdr:colOff>
      <xdr:row>48</xdr:row>
      <xdr:rowOff>837782</xdr:rowOff>
    </xdr:to>
    <xdr:pic>
      <xdr:nvPicPr>
        <xdr:cNvPr id="13" name="Afbeelding 48">
          <a:extLst>
            <a:ext uri="{FF2B5EF4-FFF2-40B4-BE49-F238E27FC236}">
              <a16:creationId xmlns="" xmlns:a16="http://schemas.microsoft.com/office/drawing/2014/main" id="{2BB5E47D-BE18-4104-94D0-3AE76A16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5539" y="116806502"/>
          <a:ext cx="1030111" cy="777300"/>
        </a:xfrm>
        <a:prstGeom prst="rect">
          <a:avLst/>
        </a:prstGeom>
      </xdr:spPr>
    </xdr:pic>
    <xdr:clientData/>
  </xdr:twoCellAnchor>
  <xdr:twoCellAnchor>
    <xdr:from>
      <xdr:col>1</xdr:col>
      <xdr:colOff>505984</xdr:colOff>
      <xdr:row>10</xdr:row>
      <xdr:rowOff>142119</xdr:rowOff>
    </xdr:from>
    <xdr:to>
      <xdr:col>1</xdr:col>
      <xdr:colOff>1402041</xdr:colOff>
      <xdr:row>10</xdr:row>
      <xdr:rowOff>892744</xdr:rowOff>
    </xdr:to>
    <xdr:pic>
      <xdr:nvPicPr>
        <xdr:cNvPr id="14" name="Afbeelding 50">
          <a:extLst>
            <a:ext uri="{FF2B5EF4-FFF2-40B4-BE49-F238E27FC236}">
              <a16:creationId xmlns="" xmlns:a16="http://schemas.microsoft.com/office/drawing/2014/main" id="{FF6E8F65-A9B1-4664-BA9B-93BF2BE0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0444" y="24724239"/>
          <a:ext cx="896057" cy="750625"/>
        </a:xfrm>
        <a:prstGeom prst="rect">
          <a:avLst/>
        </a:prstGeom>
      </xdr:spPr>
    </xdr:pic>
    <xdr:clientData/>
  </xdr:twoCellAnchor>
  <xdr:twoCellAnchor>
    <xdr:from>
      <xdr:col>1</xdr:col>
      <xdr:colOff>518079</xdr:colOff>
      <xdr:row>11</xdr:row>
      <xdr:rowOff>119945</xdr:rowOff>
    </xdr:from>
    <xdr:to>
      <xdr:col>1</xdr:col>
      <xdr:colOff>1477634</xdr:colOff>
      <xdr:row>11</xdr:row>
      <xdr:rowOff>844005</xdr:rowOff>
    </xdr:to>
    <xdr:pic>
      <xdr:nvPicPr>
        <xdr:cNvPr id="15" name="Afbeelding 48">
          <a:extLst>
            <a:ext uri="{FF2B5EF4-FFF2-40B4-BE49-F238E27FC236}">
              <a16:creationId xmlns="" xmlns:a16="http://schemas.microsoft.com/office/drawing/2014/main" id="{6012D82C-8CFE-4DAE-B3B8-108A1933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2539" y="25700285"/>
          <a:ext cx="959555" cy="724060"/>
        </a:xfrm>
        <a:prstGeom prst="rect">
          <a:avLst/>
        </a:prstGeom>
      </xdr:spPr>
    </xdr:pic>
    <xdr:clientData/>
  </xdr:twoCellAnchor>
  <xdr:twoCellAnchor>
    <xdr:from>
      <xdr:col>1</xdr:col>
      <xdr:colOff>429380</xdr:colOff>
      <xdr:row>24</xdr:row>
      <xdr:rowOff>69278</xdr:rowOff>
    </xdr:from>
    <xdr:to>
      <xdr:col>1</xdr:col>
      <xdr:colOff>1480658</xdr:colOff>
      <xdr:row>24</xdr:row>
      <xdr:rowOff>747719</xdr:rowOff>
    </xdr:to>
    <xdr:pic>
      <xdr:nvPicPr>
        <xdr:cNvPr id="16" name="Afbeelding 31">
          <a:extLst>
            <a:ext uri="{FF2B5EF4-FFF2-40B4-BE49-F238E27FC236}">
              <a16:creationId xmlns="" xmlns:a16="http://schemas.microsoft.com/office/drawing/2014/main" id="{0F0C728E-33E0-403A-9493-8A6AC49AC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3840" y="77153198"/>
          <a:ext cx="1051278" cy="678441"/>
        </a:xfrm>
        <a:prstGeom prst="rect">
          <a:avLst/>
        </a:prstGeom>
      </xdr:spPr>
    </xdr:pic>
    <xdr:clientData/>
  </xdr:twoCellAnchor>
  <xdr:twoCellAnchor>
    <xdr:from>
      <xdr:col>1</xdr:col>
      <xdr:colOff>357817</xdr:colOff>
      <xdr:row>25</xdr:row>
      <xdr:rowOff>43788</xdr:rowOff>
    </xdr:from>
    <xdr:to>
      <xdr:col>1</xdr:col>
      <xdr:colOff>1571373</xdr:colOff>
      <xdr:row>25</xdr:row>
      <xdr:rowOff>842813</xdr:rowOff>
    </xdr:to>
    <xdr:pic>
      <xdr:nvPicPr>
        <xdr:cNvPr id="17" name="Afbeelding 32">
          <a:extLst>
            <a:ext uri="{FF2B5EF4-FFF2-40B4-BE49-F238E27FC236}">
              <a16:creationId xmlns="" xmlns:a16="http://schemas.microsoft.com/office/drawing/2014/main" id="{8ADCED56-224D-41C1-9362-DDFF367B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277" y="77935428"/>
          <a:ext cx="1213556" cy="799025"/>
        </a:xfrm>
        <a:prstGeom prst="rect">
          <a:avLst/>
        </a:prstGeom>
      </xdr:spPr>
    </xdr:pic>
    <xdr:clientData/>
  </xdr:twoCellAnchor>
  <xdr:twoCellAnchor>
    <xdr:from>
      <xdr:col>1</xdr:col>
      <xdr:colOff>281216</xdr:colOff>
      <xdr:row>27</xdr:row>
      <xdr:rowOff>51976</xdr:rowOff>
    </xdr:from>
    <xdr:to>
      <xdr:col>1</xdr:col>
      <xdr:colOff>1551215</xdr:colOff>
      <xdr:row>27</xdr:row>
      <xdr:rowOff>856095</xdr:rowOff>
    </xdr:to>
    <xdr:pic>
      <xdr:nvPicPr>
        <xdr:cNvPr id="18" name="Afbeelding 34">
          <a:extLst>
            <a:ext uri="{FF2B5EF4-FFF2-40B4-BE49-F238E27FC236}">
              <a16:creationId xmlns="" xmlns:a16="http://schemas.microsoft.com/office/drawing/2014/main" id="{0C5DCCFA-AD3E-455C-B7F8-8C443BA0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5676" y="79871476"/>
          <a:ext cx="1269999" cy="804119"/>
        </a:xfrm>
        <a:prstGeom prst="rect">
          <a:avLst/>
        </a:prstGeom>
      </xdr:spPr>
    </xdr:pic>
    <xdr:clientData/>
  </xdr:twoCellAnchor>
  <xdr:twoCellAnchor>
    <xdr:from>
      <xdr:col>1</xdr:col>
      <xdr:colOff>427365</xdr:colOff>
      <xdr:row>26</xdr:row>
      <xdr:rowOff>115709</xdr:rowOff>
    </xdr:from>
    <xdr:to>
      <xdr:col>1</xdr:col>
      <xdr:colOff>1457476</xdr:colOff>
      <xdr:row>26</xdr:row>
      <xdr:rowOff>867853</xdr:rowOff>
    </xdr:to>
    <xdr:pic>
      <xdr:nvPicPr>
        <xdr:cNvPr id="19" name="Afbeelding 33">
          <a:extLst>
            <a:ext uri="{FF2B5EF4-FFF2-40B4-BE49-F238E27FC236}">
              <a16:creationId xmlns="" xmlns:a16="http://schemas.microsoft.com/office/drawing/2014/main" id="{BA5AEB2D-7CDC-4435-B354-92F3DB6A2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1825" y="78959849"/>
          <a:ext cx="1030111" cy="752144"/>
        </a:xfrm>
        <a:prstGeom prst="rect">
          <a:avLst/>
        </a:prstGeom>
      </xdr:spPr>
    </xdr:pic>
    <xdr:clientData/>
  </xdr:twoCellAnchor>
  <xdr:twoCellAnchor>
    <xdr:from>
      <xdr:col>1</xdr:col>
      <xdr:colOff>530173</xdr:colOff>
      <xdr:row>52</xdr:row>
      <xdr:rowOff>94415</xdr:rowOff>
    </xdr:from>
    <xdr:to>
      <xdr:col>1</xdr:col>
      <xdr:colOff>1405062</xdr:colOff>
      <xdr:row>52</xdr:row>
      <xdr:rowOff>749133</xdr:rowOff>
    </xdr:to>
    <xdr:pic>
      <xdr:nvPicPr>
        <xdr:cNvPr id="20" name="Afbeelding 36">
          <a:extLst>
            <a:ext uri="{FF2B5EF4-FFF2-40B4-BE49-F238E27FC236}">
              <a16:creationId xmlns="" xmlns:a16="http://schemas.microsoft.com/office/drawing/2014/main" id="{8B0C9187-69F6-4EDF-AC64-6EC40F02B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24633" y="122463995"/>
          <a:ext cx="874889" cy="654718"/>
        </a:xfrm>
        <a:prstGeom prst="rect">
          <a:avLst/>
        </a:prstGeom>
      </xdr:spPr>
    </xdr:pic>
    <xdr:clientData/>
  </xdr:twoCellAnchor>
  <xdr:twoCellAnchor>
    <xdr:from>
      <xdr:col>1</xdr:col>
      <xdr:colOff>544287</xdr:colOff>
      <xdr:row>71</xdr:row>
      <xdr:rowOff>63499</xdr:rowOff>
    </xdr:from>
    <xdr:to>
      <xdr:col>1</xdr:col>
      <xdr:colOff>1419176</xdr:colOff>
      <xdr:row>71</xdr:row>
      <xdr:rowOff>718217</xdr:rowOff>
    </xdr:to>
    <xdr:pic>
      <xdr:nvPicPr>
        <xdr:cNvPr id="21" name="Afbeelding 36">
          <a:extLst>
            <a:ext uri="{FF2B5EF4-FFF2-40B4-BE49-F238E27FC236}">
              <a16:creationId xmlns="" xmlns:a16="http://schemas.microsoft.com/office/drawing/2014/main" id="{7963B673-C3E6-4764-BF61-1664E48B8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38747" y="163695379"/>
          <a:ext cx="874889" cy="654718"/>
        </a:xfrm>
        <a:prstGeom prst="rect">
          <a:avLst/>
        </a:prstGeom>
      </xdr:spPr>
    </xdr:pic>
    <xdr:clientData/>
  </xdr:twoCellAnchor>
  <xdr:twoCellAnchor>
    <xdr:from>
      <xdr:col>1</xdr:col>
      <xdr:colOff>499937</xdr:colOff>
      <xdr:row>8</xdr:row>
      <xdr:rowOff>26207</xdr:rowOff>
    </xdr:from>
    <xdr:to>
      <xdr:col>1</xdr:col>
      <xdr:colOff>1395994</xdr:colOff>
      <xdr:row>8</xdr:row>
      <xdr:rowOff>776832</xdr:rowOff>
    </xdr:to>
    <xdr:pic>
      <xdr:nvPicPr>
        <xdr:cNvPr id="23" name="Afbeelding 50">
          <a:extLst>
            <a:ext uri="{FF2B5EF4-FFF2-40B4-BE49-F238E27FC236}">
              <a16:creationId xmlns="" xmlns:a16="http://schemas.microsoft.com/office/drawing/2014/main" id="{DAAA89A7-6660-4642-965B-69E529B9B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4397" y="18367547"/>
          <a:ext cx="896057" cy="750625"/>
        </a:xfrm>
        <a:prstGeom prst="rect">
          <a:avLst/>
        </a:prstGeom>
      </xdr:spPr>
    </xdr:pic>
    <xdr:clientData/>
  </xdr:twoCellAnchor>
  <xdr:twoCellAnchor>
    <xdr:from>
      <xdr:col>1</xdr:col>
      <xdr:colOff>532191</xdr:colOff>
      <xdr:row>9</xdr:row>
      <xdr:rowOff>53420</xdr:rowOff>
    </xdr:from>
    <xdr:to>
      <xdr:col>1</xdr:col>
      <xdr:colOff>1384273</xdr:colOff>
      <xdr:row>9</xdr:row>
      <xdr:rowOff>719594</xdr:rowOff>
    </xdr:to>
    <xdr:pic>
      <xdr:nvPicPr>
        <xdr:cNvPr id="27" name="Afbeelding 3">
          <a:extLst>
            <a:ext uri="{FF2B5EF4-FFF2-40B4-BE49-F238E27FC236}">
              <a16:creationId xmlns="" xmlns:a16="http://schemas.microsoft.com/office/drawing/2014/main" id="{60B135F9-FAB5-4D12-9B1E-4A142DE53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6651" y="23797340"/>
          <a:ext cx="852082" cy="666174"/>
        </a:xfrm>
        <a:prstGeom prst="rect">
          <a:avLst/>
        </a:prstGeom>
      </xdr:spPr>
    </xdr:pic>
    <xdr:clientData/>
  </xdr:twoCellAnchor>
  <xdr:twoCellAnchor>
    <xdr:from>
      <xdr:col>1</xdr:col>
      <xdr:colOff>257024</xdr:colOff>
      <xdr:row>7</xdr:row>
      <xdr:rowOff>43341</xdr:rowOff>
    </xdr:from>
    <xdr:to>
      <xdr:col>1</xdr:col>
      <xdr:colOff>1524000</xdr:colOff>
      <xdr:row>7</xdr:row>
      <xdr:rowOff>1093174</xdr:rowOff>
    </xdr:to>
    <xdr:pic>
      <xdr:nvPicPr>
        <xdr:cNvPr id="33" name="Grafik 35">
          <a:extLst>
            <a:ext uri="{FF2B5EF4-FFF2-40B4-BE49-F238E27FC236}">
              <a16:creationId xmlns="" xmlns:a16="http://schemas.microsoft.com/office/drawing/2014/main" id="{B8012A42-F8B7-4C88-9634-C2ACE0B14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484" y="16266321"/>
          <a:ext cx="1266976" cy="104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300364</xdr:colOff>
      <xdr:row>12</xdr:row>
      <xdr:rowOff>74585</xdr:rowOff>
    </xdr:from>
    <xdr:to>
      <xdr:col>1</xdr:col>
      <xdr:colOff>1444965</xdr:colOff>
      <xdr:row>12</xdr:row>
      <xdr:rowOff>1083530</xdr:rowOff>
    </xdr:to>
    <xdr:pic>
      <xdr:nvPicPr>
        <xdr:cNvPr id="35" name="Grafik 37">
          <a:extLst>
            <a:ext uri="{FF2B5EF4-FFF2-40B4-BE49-F238E27FC236}">
              <a16:creationId xmlns="" xmlns:a16="http://schemas.microsoft.com/office/drawing/2014/main" id="{D6E90B93-3F92-4931-9473-BB883FA0F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24" y="26615045"/>
          <a:ext cx="1144601" cy="100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373944</xdr:colOff>
      <xdr:row>50</xdr:row>
      <xdr:rowOff>102809</xdr:rowOff>
    </xdr:from>
    <xdr:to>
      <xdr:col>1</xdr:col>
      <xdr:colOff>1587500</xdr:colOff>
      <xdr:row>50</xdr:row>
      <xdr:rowOff>989233</xdr:rowOff>
    </xdr:to>
    <xdr:pic>
      <xdr:nvPicPr>
        <xdr:cNvPr id="36" name="Grafik 38">
          <a:extLst>
            <a:ext uri="{FF2B5EF4-FFF2-40B4-BE49-F238E27FC236}">
              <a16:creationId xmlns="" xmlns:a16="http://schemas.microsoft.com/office/drawing/2014/main" id="{E7975CE5-FEA6-4653-BC75-43033FCD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404" y="120285449"/>
          <a:ext cx="1213556" cy="88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420308</xdr:colOff>
      <xdr:row>54</xdr:row>
      <xdr:rowOff>37293</xdr:rowOff>
    </xdr:from>
    <xdr:to>
      <xdr:col>1</xdr:col>
      <xdr:colOff>1528031</xdr:colOff>
      <xdr:row>54</xdr:row>
      <xdr:rowOff>846413</xdr:rowOff>
    </xdr:to>
    <xdr:pic>
      <xdr:nvPicPr>
        <xdr:cNvPr id="37" name="Grafik 39">
          <a:extLst>
            <a:ext uri="{FF2B5EF4-FFF2-40B4-BE49-F238E27FC236}">
              <a16:creationId xmlns="" xmlns:a16="http://schemas.microsoft.com/office/drawing/2014/main" id="{4C895747-822A-46D5-A645-B28497A5D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768" y="123999453"/>
          <a:ext cx="1107723" cy="80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238879</xdr:colOff>
      <xdr:row>55</xdr:row>
      <xdr:rowOff>0</xdr:rowOff>
    </xdr:from>
    <xdr:to>
      <xdr:col>1</xdr:col>
      <xdr:colOff>1502911</xdr:colOff>
      <xdr:row>55</xdr:row>
      <xdr:rowOff>0</xdr:rowOff>
    </xdr:to>
    <xdr:pic>
      <xdr:nvPicPr>
        <xdr:cNvPr id="38" name="Grafik 40">
          <a:extLst>
            <a:ext uri="{FF2B5EF4-FFF2-40B4-BE49-F238E27FC236}">
              <a16:creationId xmlns="" xmlns:a16="http://schemas.microsoft.com/office/drawing/2014/main" id="{3FF9DEF8-1F05-45BB-9D3A-1007B8AB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339" y="124935221"/>
          <a:ext cx="1264032" cy="82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409222</xdr:colOff>
      <xdr:row>56</xdr:row>
      <xdr:rowOff>49389</xdr:rowOff>
    </xdr:from>
    <xdr:to>
      <xdr:col>1</xdr:col>
      <xdr:colOff>1516945</xdr:colOff>
      <xdr:row>56</xdr:row>
      <xdr:rowOff>858509</xdr:rowOff>
    </xdr:to>
    <xdr:pic>
      <xdr:nvPicPr>
        <xdr:cNvPr id="39" name="Grafik 41">
          <a:extLst>
            <a:ext uri="{FF2B5EF4-FFF2-40B4-BE49-F238E27FC236}">
              <a16:creationId xmlns="" xmlns:a16="http://schemas.microsoft.com/office/drawing/2014/main" id="{2CAD6AB1-BDF3-4B08-80CC-A153A0F4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682" y="127692009"/>
          <a:ext cx="1107723" cy="80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466676</xdr:colOff>
      <xdr:row>57</xdr:row>
      <xdr:rowOff>36759</xdr:rowOff>
    </xdr:from>
    <xdr:to>
      <xdr:col>1</xdr:col>
      <xdr:colOff>1482676</xdr:colOff>
      <xdr:row>57</xdr:row>
      <xdr:rowOff>778881</xdr:rowOff>
    </xdr:to>
    <xdr:pic>
      <xdr:nvPicPr>
        <xdr:cNvPr id="40" name="Grafik 42">
          <a:extLst>
            <a:ext uri="{FF2B5EF4-FFF2-40B4-BE49-F238E27FC236}">
              <a16:creationId xmlns="" xmlns:a16="http://schemas.microsoft.com/office/drawing/2014/main" id="{9C37DE6F-BB62-49E8-9D3F-E40B69D8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136" y="128601399"/>
          <a:ext cx="1016000" cy="74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232833</xdr:colOff>
      <xdr:row>60</xdr:row>
      <xdr:rowOff>56445</xdr:rowOff>
    </xdr:from>
    <xdr:to>
      <xdr:col>1</xdr:col>
      <xdr:colOff>1340556</xdr:colOff>
      <xdr:row>60</xdr:row>
      <xdr:rowOff>865565</xdr:rowOff>
    </xdr:to>
    <xdr:pic>
      <xdr:nvPicPr>
        <xdr:cNvPr id="41" name="Grafik 43">
          <a:extLst>
            <a:ext uri="{FF2B5EF4-FFF2-40B4-BE49-F238E27FC236}">
              <a16:creationId xmlns="" xmlns:a16="http://schemas.microsoft.com/office/drawing/2014/main" id="{5B6660FD-BCD0-4643-933B-5B3FEEFB9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293" y="142169445"/>
          <a:ext cx="1107723" cy="80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415270</xdr:colOff>
      <xdr:row>3</xdr:row>
      <xdr:rowOff>77611</xdr:rowOff>
    </xdr:from>
    <xdr:to>
      <xdr:col>1</xdr:col>
      <xdr:colOff>1399520</xdr:colOff>
      <xdr:row>3</xdr:row>
      <xdr:rowOff>915811</xdr:rowOff>
    </xdr:to>
    <xdr:pic>
      <xdr:nvPicPr>
        <xdr:cNvPr id="42" name="Grafik 44">
          <a:extLst>
            <a:ext uri="{FF2B5EF4-FFF2-40B4-BE49-F238E27FC236}">
              <a16:creationId xmlns="" xmlns:a16="http://schemas.microsoft.com/office/drawing/2014/main" id="{C3446D83-FD61-41CC-9681-3D7223788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30" y="2165491"/>
          <a:ext cx="9842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600730</xdr:colOff>
      <xdr:row>16</xdr:row>
      <xdr:rowOff>107848</xdr:rowOff>
    </xdr:from>
    <xdr:to>
      <xdr:col>1</xdr:col>
      <xdr:colOff>1485838</xdr:colOff>
      <xdr:row>16</xdr:row>
      <xdr:rowOff>827515</xdr:rowOff>
    </xdr:to>
    <xdr:pic>
      <xdr:nvPicPr>
        <xdr:cNvPr id="43" name="Grafik 45">
          <a:extLst>
            <a:ext uri="{FF2B5EF4-FFF2-40B4-BE49-F238E27FC236}">
              <a16:creationId xmlns="" xmlns:a16="http://schemas.microsoft.com/office/drawing/2014/main" id="{82DECAC7-21F1-4BE3-8E3B-57388A5DA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190" y="31403188"/>
          <a:ext cx="885108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354792</xdr:colOff>
      <xdr:row>29</xdr:row>
      <xdr:rowOff>42332</xdr:rowOff>
    </xdr:from>
    <xdr:to>
      <xdr:col>1</xdr:col>
      <xdr:colOff>1511903</xdr:colOff>
      <xdr:row>29</xdr:row>
      <xdr:rowOff>980967</xdr:rowOff>
    </xdr:to>
    <xdr:pic>
      <xdr:nvPicPr>
        <xdr:cNvPr id="45" name="Grafik 47">
          <a:extLst>
            <a:ext uri="{FF2B5EF4-FFF2-40B4-BE49-F238E27FC236}">
              <a16:creationId xmlns="" xmlns:a16="http://schemas.microsoft.com/office/drawing/2014/main" id="{38525A9D-4F5D-4647-A032-685A89ABD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252" y="81553472"/>
          <a:ext cx="1157111" cy="93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482800</xdr:colOff>
      <xdr:row>58</xdr:row>
      <xdr:rowOff>55436</xdr:rowOff>
    </xdr:from>
    <xdr:to>
      <xdr:col>1</xdr:col>
      <xdr:colOff>1421191</xdr:colOff>
      <xdr:row>58</xdr:row>
      <xdr:rowOff>923667</xdr:rowOff>
    </xdr:to>
    <xdr:pic>
      <xdr:nvPicPr>
        <xdr:cNvPr id="46" name="Grafik 48">
          <a:extLst>
            <a:ext uri="{FF2B5EF4-FFF2-40B4-BE49-F238E27FC236}">
              <a16:creationId xmlns="" xmlns:a16="http://schemas.microsoft.com/office/drawing/2014/main" id="{35309E89-9D38-4A3B-9B05-C0517D3EB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260" y="131256596"/>
          <a:ext cx="938391" cy="868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218722</xdr:colOff>
      <xdr:row>32</xdr:row>
      <xdr:rowOff>0</xdr:rowOff>
    </xdr:from>
    <xdr:to>
      <xdr:col>1</xdr:col>
      <xdr:colOff>1199444</xdr:colOff>
      <xdr:row>32</xdr:row>
      <xdr:rowOff>0</xdr:rowOff>
    </xdr:to>
    <xdr:pic>
      <xdr:nvPicPr>
        <xdr:cNvPr id="49" name="Grafik 51">
          <a:extLst>
            <a:ext uri="{FF2B5EF4-FFF2-40B4-BE49-F238E27FC236}">
              <a16:creationId xmlns="" xmlns:a16="http://schemas.microsoft.com/office/drawing/2014/main" id="{D5722F02-DE31-4CC7-9456-9D196DB1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182" y="88046842"/>
          <a:ext cx="980722" cy="782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377975</xdr:colOff>
      <xdr:row>18</xdr:row>
      <xdr:rowOff>40318</xdr:rowOff>
    </xdr:from>
    <xdr:to>
      <xdr:col>1</xdr:col>
      <xdr:colOff>1535086</xdr:colOff>
      <xdr:row>18</xdr:row>
      <xdr:rowOff>978953</xdr:rowOff>
    </xdr:to>
    <xdr:pic>
      <xdr:nvPicPr>
        <xdr:cNvPr id="56" name="Grafik 59">
          <a:extLst>
            <a:ext uri="{FF2B5EF4-FFF2-40B4-BE49-F238E27FC236}">
              <a16:creationId xmlns="" xmlns:a16="http://schemas.microsoft.com/office/drawing/2014/main" id="{63B373EB-1CA7-441C-9609-A13849B4C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435" y="43116178"/>
          <a:ext cx="1157111" cy="93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299356</xdr:colOff>
      <xdr:row>33</xdr:row>
      <xdr:rowOff>87690</xdr:rowOff>
    </xdr:from>
    <xdr:to>
      <xdr:col>1</xdr:col>
      <xdr:colOff>1369785</xdr:colOff>
      <xdr:row>33</xdr:row>
      <xdr:rowOff>788474</xdr:rowOff>
    </xdr:to>
    <xdr:pic>
      <xdr:nvPicPr>
        <xdr:cNvPr id="57" name="Grafik 61">
          <a:extLst>
            <a:ext uri="{FF2B5EF4-FFF2-40B4-BE49-F238E27FC236}">
              <a16:creationId xmlns="" xmlns:a16="http://schemas.microsoft.com/office/drawing/2014/main" id="{6C2D06C6-43EB-40BD-9D33-F9AA7C12D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816" y="90049410"/>
          <a:ext cx="1070429" cy="700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477762</xdr:colOff>
      <xdr:row>36</xdr:row>
      <xdr:rowOff>112889</xdr:rowOff>
    </xdr:from>
    <xdr:to>
      <xdr:col>1</xdr:col>
      <xdr:colOff>1360412</xdr:colOff>
      <xdr:row>36</xdr:row>
      <xdr:rowOff>690739</xdr:rowOff>
    </xdr:to>
    <xdr:pic>
      <xdr:nvPicPr>
        <xdr:cNvPr id="58" name="Grafik 62">
          <a:extLst>
            <a:ext uri="{FF2B5EF4-FFF2-40B4-BE49-F238E27FC236}">
              <a16:creationId xmlns="" xmlns:a16="http://schemas.microsoft.com/office/drawing/2014/main" id="{CF87E52A-7632-4E5B-AC72-AB972121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222" y="96650669"/>
          <a:ext cx="882650" cy="57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353784</xdr:colOff>
      <xdr:row>21</xdr:row>
      <xdr:rowOff>77611</xdr:rowOff>
    </xdr:from>
    <xdr:to>
      <xdr:col>1</xdr:col>
      <xdr:colOff>1424213</xdr:colOff>
      <xdr:row>21</xdr:row>
      <xdr:rowOff>778395</xdr:rowOff>
    </xdr:to>
    <xdr:pic>
      <xdr:nvPicPr>
        <xdr:cNvPr id="59" name="Grafik 63">
          <a:extLst>
            <a:ext uri="{FF2B5EF4-FFF2-40B4-BE49-F238E27FC236}">
              <a16:creationId xmlns="" xmlns:a16="http://schemas.microsoft.com/office/drawing/2014/main" id="{A1180038-C9E8-4E18-B0E9-360500806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44" y="63544591"/>
          <a:ext cx="1070429" cy="700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376967</xdr:colOff>
      <xdr:row>28</xdr:row>
      <xdr:rowOff>57451</xdr:rowOff>
    </xdr:from>
    <xdr:to>
      <xdr:col>1</xdr:col>
      <xdr:colOff>1433130</xdr:colOff>
      <xdr:row>28</xdr:row>
      <xdr:rowOff>748896</xdr:rowOff>
    </xdr:to>
    <xdr:pic>
      <xdr:nvPicPr>
        <xdr:cNvPr id="60" name="Grafik 64">
          <a:extLst>
            <a:ext uri="{FF2B5EF4-FFF2-40B4-BE49-F238E27FC236}">
              <a16:creationId xmlns="" xmlns:a16="http://schemas.microsoft.com/office/drawing/2014/main" id="{BC155CE5-4F38-42B4-9160-6A6EB43F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427" y="80791351"/>
          <a:ext cx="1056163" cy="691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390071</xdr:colOff>
      <xdr:row>30</xdr:row>
      <xdr:rowOff>61482</xdr:rowOff>
    </xdr:from>
    <xdr:to>
      <xdr:col>1</xdr:col>
      <xdr:colOff>1370793</xdr:colOff>
      <xdr:row>30</xdr:row>
      <xdr:rowOff>703537</xdr:rowOff>
    </xdr:to>
    <xdr:pic>
      <xdr:nvPicPr>
        <xdr:cNvPr id="61" name="Grafik 65">
          <a:extLst>
            <a:ext uri="{FF2B5EF4-FFF2-40B4-BE49-F238E27FC236}">
              <a16:creationId xmlns="" xmlns:a16="http://schemas.microsoft.com/office/drawing/2014/main" id="{36540F89-4FD5-4BEE-8993-8A966DDEB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531" y="83576682"/>
          <a:ext cx="980722" cy="64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383016</xdr:colOff>
      <xdr:row>39</xdr:row>
      <xdr:rowOff>79627</xdr:rowOff>
    </xdr:from>
    <xdr:to>
      <xdr:col>1</xdr:col>
      <xdr:colOff>1449956</xdr:colOff>
      <xdr:row>39</xdr:row>
      <xdr:rowOff>778127</xdr:rowOff>
    </xdr:to>
    <xdr:pic>
      <xdr:nvPicPr>
        <xdr:cNvPr id="62" name="Grafik 67">
          <a:extLst>
            <a:ext uri="{FF2B5EF4-FFF2-40B4-BE49-F238E27FC236}">
              <a16:creationId xmlns="" xmlns:a16="http://schemas.microsoft.com/office/drawing/2014/main" id="{6F11011B-7786-47DA-833F-12664A9A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476" y="102332407"/>
          <a:ext cx="106694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368905</xdr:colOff>
      <xdr:row>47</xdr:row>
      <xdr:rowOff>28222</xdr:rowOff>
    </xdr:from>
    <xdr:to>
      <xdr:col>1</xdr:col>
      <xdr:colOff>1303931</xdr:colOff>
      <xdr:row>47</xdr:row>
      <xdr:rowOff>642056</xdr:rowOff>
    </xdr:to>
    <xdr:pic>
      <xdr:nvPicPr>
        <xdr:cNvPr id="63" name="Grafik 68">
          <a:extLst>
            <a:ext uri="{FF2B5EF4-FFF2-40B4-BE49-F238E27FC236}">
              <a16:creationId xmlns="" xmlns:a16="http://schemas.microsoft.com/office/drawing/2014/main" id="{4EDFF9C6-0735-4C2D-BA90-4A063C608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365" y="116111302"/>
          <a:ext cx="935026" cy="61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469697</xdr:colOff>
      <xdr:row>40</xdr:row>
      <xdr:rowOff>49389</xdr:rowOff>
    </xdr:from>
    <xdr:to>
      <xdr:col>1</xdr:col>
      <xdr:colOff>1415468</xdr:colOff>
      <xdr:row>40</xdr:row>
      <xdr:rowOff>670277</xdr:rowOff>
    </xdr:to>
    <xdr:pic>
      <xdr:nvPicPr>
        <xdr:cNvPr id="64" name="Grafik 70">
          <a:extLst>
            <a:ext uri="{FF2B5EF4-FFF2-40B4-BE49-F238E27FC236}">
              <a16:creationId xmlns="" xmlns:a16="http://schemas.microsoft.com/office/drawing/2014/main" id="{4EB57A8B-7378-4EB2-9171-30A734398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57" y="105365409"/>
          <a:ext cx="945771" cy="620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387047</xdr:colOff>
      <xdr:row>44</xdr:row>
      <xdr:rowOff>58460</xdr:rowOff>
    </xdr:from>
    <xdr:to>
      <xdr:col>1</xdr:col>
      <xdr:colOff>1311325</xdr:colOff>
      <xdr:row>44</xdr:row>
      <xdr:rowOff>665238</xdr:rowOff>
    </xdr:to>
    <xdr:pic>
      <xdr:nvPicPr>
        <xdr:cNvPr id="65" name="Grafik 71">
          <a:extLst>
            <a:ext uri="{FF2B5EF4-FFF2-40B4-BE49-F238E27FC236}">
              <a16:creationId xmlns="" xmlns:a16="http://schemas.microsoft.com/office/drawing/2014/main" id="{A8AFB24A-6B8C-4F98-98C0-AA8D4E57D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507" y="110784680"/>
          <a:ext cx="924278" cy="606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611817</xdr:colOff>
      <xdr:row>41</xdr:row>
      <xdr:rowOff>0</xdr:rowOff>
    </xdr:from>
    <xdr:to>
      <xdr:col>1</xdr:col>
      <xdr:colOff>1188688</xdr:colOff>
      <xdr:row>41</xdr:row>
      <xdr:rowOff>0</xdr:rowOff>
    </xdr:to>
    <xdr:pic>
      <xdr:nvPicPr>
        <xdr:cNvPr id="69" name="Grafik 76">
          <a:extLst>
            <a:ext uri="{FF2B5EF4-FFF2-40B4-BE49-F238E27FC236}">
              <a16:creationId xmlns="" xmlns:a16="http://schemas.microsoft.com/office/drawing/2014/main" id="{B0C3016B-1689-4C7A-B6B3-BE671AC80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277" y="106058507"/>
          <a:ext cx="576871" cy="112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702531</xdr:colOff>
      <xdr:row>51</xdr:row>
      <xdr:rowOff>65516</xdr:rowOff>
    </xdr:from>
    <xdr:to>
      <xdr:col>1</xdr:col>
      <xdr:colOff>1196420</xdr:colOff>
      <xdr:row>51</xdr:row>
      <xdr:rowOff>1049510</xdr:rowOff>
    </xdr:to>
    <xdr:pic>
      <xdr:nvPicPr>
        <xdr:cNvPr id="70" name="Grafik 77">
          <a:extLst>
            <a:ext uri="{FF2B5EF4-FFF2-40B4-BE49-F238E27FC236}">
              <a16:creationId xmlns="" xmlns:a16="http://schemas.microsoft.com/office/drawing/2014/main" id="{12875C96-C0C1-4C72-92B3-71B81722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991" y="121360676"/>
          <a:ext cx="493889" cy="98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712611</xdr:colOff>
      <xdr:row>61</xdr:row>
      <xdr:rowOff>91723</xdr:rowOff>
    </xdr:from>
    <xdr:to>
      <xdr:col>1</xdr:col>
      <xdr:colOff>1206500</xdr:colOff>
      <xdr:row>61</xdr:row>
      <xdr:rowOff>1075717</xdr:rowOff>
    </xdr:to>
    <xdr:pic>
      <xdr:nvPicPr>
        <xdr:cNvPr id="71" name="Grafik 78">
          <a:extLst>
            <a:ext uri="{FF2B5EF4-FFF2-40B4-BE49-F238E27FC236}">
              <a16:creationId xmlns="" xmlns:a16="http://schemas.microsoft.com/office/drawing/2014/main" id="{56933EBD-C5D3-405F-94D4-6757D9FD1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071" y="144963163"/>
          <a:ext cx="493889" cy="98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689428</xdr:colOff>
      <xdr:row>66</xdr:row>
      <xdr:rowOff>89706</xdr:rowOff>
    </xdr:from>
    <xdr:to>
      <xdr:col>1</xdr:col>
      <xdr:colOff>1183317</xdr:colOff>
      <xdr:row>66</xdr:row>
      <xdr:rowOff>1073700</xdr:rowOff>
    </xdr:to>
    <xdr:pic>
      <xdr:nvPicPr>
        <xdr:cNvPr id="72" name="Grafik 79">
          <a:extLst>
            <a:ext uri="{FF2B5EF4-FFF2-40B4-BE49-F238E27FC236}">
              <a16:creationId xmlns="" xmlns:a16="http://schemas.microsoft.com/office/drawing/2014/main" id="{95BB2D95-CE04-4DAA-882F-6157179A6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888" y="152908806"/>
          <a:ext cx="493889" cy="98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741841</xdr:colOff>
      <xdr:row>67</xdr:row>
      <xdr:rowOff>86682</xdr:rowOff>
    </xdr:from>
    <xdr:to>
      <xdr:col>1</xdr:col>
      <xdr:colOff>1235730</xdr:colOff>
      <xdr:row>68</xdr:row>
      <xdr:rowOff>247</xdr:rowOff>
    </xdr:to>
    <xdr:pic>
      <xdr:nvPicPr>
        <xdr:cNvPr id="73" name="Grafik 80">
          <a:extLst>
            <a:ext uri="{FF2B5EF4-FFF2-40B4-BE49-F238E27FC236}">
              <a16:creationId xmlns="" xmlns:a16="http://schemas.microsoft.com/office/drawing/2014/main" id="{E6571FD8-598C-4E39-A3E3-9B3C6983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01" y="158399802"/>
          <a:ext cx="493889" cy="980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754944</xdr:colOff>
      <xdr:row>72</xdr:row>
      <xdr:rowOff>21167</xdr:rowOff>
    </xdr:from>
    <xdr:to>
      <xdr:col>1</xdr:col>
      <xdr:colOff>1248833</xdr:colOff>
      <xdr:row>72</xdr:row>
      <xdr:rowOff>1005161</xdr:rowOff>
    </xdr:to>
    <xdr:pic>
      <xdr:nvPicPr>
        <xdr:cNvPr id="74" name="Grafik 81">
          <a:extLst>
            <a:ext uri="{FF2B5EF4-FFF2-40B4-BE49-F238E27FC236}">
              <a16:creationId xmlns="" xmlns:a16="http://schemas.microsoft.com/office/drawing/2014/main" id="{6F26B12D-7329-4FCA-A06B-64261EBC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04" y="164468387"/>
          <a:ext cx="493889" cy="98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675319</xdr:colOff>
      <xdr:row>77</xdr:row>
      <xdr:rowOff>63501</xdr:rowOff>
    </xdr:from>
    <xdr:to>
      <xdr:col>1</xdr:col>
      <xdr:colOff>1169208</xdr:colOff>
      <xdr:row>77</xdr:row>
      <xdr:rowOff>1047495</xdr:rowOff>
    </xdr:to>
    <xdr:pic>
      <xdr:nvPicPr>
        <xdr:cNvPr id="75" name="Grafik 82">
          <a:extLst>
            <a:ext uri="{FF2B5EF4-FFF2-40B4-BE49-F238E27FC236}">
              <a16:creationId xmlns="" xmlns:a16="http://schemas.microsoft.com/office/drawing/2014/main" id="{41BDB245-5461-467A-B889-BC31DE04B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79" y="173197521"/>
          <a:ext cx="493889" cy="98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366889</xdr:colOff>
      <xdr:row>41</xdr:row>
      <xdr:rowOff>49262</xdr:rowOff>
    </xdr:from>
    <xdr:to>
      <xdr:col>1</xdr:col>
      <xdr:colOff>1478643</xdr:colOff>
      <xdr:row>41</xdr:row>
      <xdr:rowOff>1029253</xdr:rowOff>
    </xdr:to>
    <xdr:pic>
      <xdr:nvPicPr>
        <xdr:cNvPr id="88" name="Grafik 99">
          <a:extLst>
            <a:ext uri="{FF2B5EF4-FFF2-40B4-BE49-F238E27FC236}">
              <a16:creationId xmlns="" xmlns:a16="http://schemas.microsoft.com/office/drawing/2014/main" id="{D5D5AC4C-8911-4AD2-8212-DD18B8856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349" y="107285522"/>
          <a:ext cx="1111754" cy="97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238880</xdr:colOff>
      <xdr:row>42</xdr:row>
      <xdr:rowOff>88699</xdr:rowOff>
    </xdr:from>
    <xdr:to>
      <xdr:col>1</xdr:col>
      <xdr:colOff>1413195</xdr:colOff>
      <xdr:row>42</xdr:row>
      <xdr:rowOff>723699</xdr:rowOff>
    </xdr:to>
    <xdr:pic>
      <xdr:nvPicPr>
        <xdr:cNvPr id="89" name="Grafik 100">
          <a:extLst>
            <a:ext uri="{FF2B5EF4-FFF2-40B4-BE49-F238E27FC236}">
              <a16:creationId xmlns="" xmlns:a16="http://schemas.microsoft.com/office/drawing/2014/main" id="{5E4CF680-2E48-4EB1-9F3A-0A9A9AF64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340" y="109229959"/>
          <a:ext cx="1174315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205618</xdr:colOff>
      <xdr:row>43</xdr:row>
      <xdr:rowOff>56443</xdr:rowOff>
    </xdr:from>
    <xdr:to>
      <xdr:col>1</xdr:col>
      <xdr:colOff>1348618</xdr:colOff>
      <xdr:row>43</xdr:row>
      <xdr:rowOff>674510</xdr:rowOff>
    </xdr:to>
    <xdr:pic>
      <xdr:nvPicPr>
        <xdr:cNvPr id="90" name="Grafik 101">
          <a:extLst>
            <a:ext uri="{FF2B5EF4-FFF2-40B4-BE49-F238E27FC236}">
              <a16:creationId xmlns="" xmlns:a16="http://schemas.microsoft.com/office/drawing/2014/main" id="{9AD38B23-3F07-436F-827E-9C9ECDAC9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078" y="109997803"/>
          <a:ext cx="1143000" cy="6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235858</xdr:colOff>
      <xdr:row>53</xdr:row>
      <xdr:rowOff>54427</xdr:rowOff>
    </xdr:from>
    <xdr:to>
      <xdr:col>1</xdr:col>
      <xdr:colOff>1423220</xdr:colOff>
      <xdr:row>53</xdr:row>
      <xdr:rowOff>696482</xdr:rowOff>
    </xdr:to>
    <xdr:pic>
      <xdr:nvPicPr>
        <xdr:cNvPr id="91" name="Grafik 102">
          <a:extLst>
            <a:ext uri="{FF2B5EF4-FFF2-40B4-BE49-F238E27FC236}">
              <a16:creationId xmlns="" xmlns:a16="http://schemas.microsoft.com/office/drawing/2014/main" id="{980F7E56-AA24-4586-831A-4CEDCFCF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318" y="123239347"/>
          <a:ext cx="1187362" cy="64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330857</xdr:colOff>
      <xdr:row>23</xdr:row>
      <xdr:rowOff>100165</xdr:rowOff>
    </xdr:from>
    <xdr:to>
      <xdr:col>1</xdr:col>
      <xdr:colOff>1311579</xdr:colOff>
      <xdr:row>23</xdr:row>
      <xdr:rowOff>1171750</xdr:rowOff>
    </xdr:to>
    <xdr:pic>
      <xdr:nvPicPr>
        <xdr:cNvPr id="97" name="Grafik 110">
          <a:extLst>
            <a:ext uri="{FF2B5EF4-FFF2-40B4-BE49-F238E27FC236}">
              <a16:creationId xmlns="" xmlns:a16="http://schemas.microsoft.com/office/drawing/2014/main" id="{7421209E-15DB-4FD1-8FA5-43D6B5222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317" y="69960325"/>
          <a:ext cx="980722" cy="1071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321532</xdr:colOff>
      <xdr:row>2</xdr:row>
      <xdr:rowOff>112820</xdr:rowOff>
    </xdr:from>
    <xdr:to>
      <xdr:col>1</xdr:col>
      <xdr:colOff>1174846</xdr:colOff>
      <xdr:row>2</xdr:row>
      <xdr:rowOff>816430</xdr:rowOff>
    </xdr:to>
    <xdr:pic>
      <xdr:nvPicPr>
        <xdr:cNvPr id="103" name="Grafik 116">
          <a:extLst>
            <a:ext uri="{FF2B5EF4-FFF2-40B4-BE49-F238E27FC236}">
              <a16:creationId xmlns="" xmlns:a16="http://schemas.microsoft.com/office/drawing/2014/main" id="{C2D5ECB9-CB68-4F6E-9E92-28F0E164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992" y="1263440"/>
          <a:ext cx="853314" cy="70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399143</xdr:colOff>
      <xdr:row>6</xdr:row>
      <xdr:rowOff>121728</xdr:rowOff>
    </xdr:from>
    <xdr:to>
      <xdr:col>1</xdr:col>
      <xdr:colOff>1265187</xdr:colOff>
      <xdr:row>6</xdr:row>
      <xdr:rowOff>748897</xdr:rowOff>
    </xdr:to>
    <xdr:pic>
      <xdr:nvPicPr>
        <xdr:cNvPr id="105" name="Grafik 118">
          <a:extLst>
            <a:ext uri="{FF2B5EF4-FFF2-40B4-BE49-F238E27FC236}">
              <a16:creationId xmlns="" xmlns:a16="http://schemas.microsoft.com/office/drawing/2014/main" id="{3F77CC86-60D1-4CD8-9B85-449C0AFD0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603" y="11041188"/>
          <a:ext cx="866044" cy="627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276174</xdr:colOff>
      <xdr:row>35</xdr:row>
      <xdr:rowOff>19151</xdr:rowOff>
    </xdr:from>
    <xdr:to>
      <xdr:col>1</xdr:col>
      <xdr:colOff>1575090</xdr:colOff>
      <xdr:row>35</xdr:row>
      <xdr:rowOff>809373</xdr:rowOff>
    </xdr:to>
    <xdr:pic>
      <xdr:nvPicPr>
        <xdr:cNvPr id="109" name="Grafik 122">
          <a:extLst>
            <a:ext uri="{FF2B5EF4-FFF2-40B4-BE49-F238E27FC236}">
              <a16:creationId xmlns="" xmlns:a16="http://schemas.microsoft.com/office/drawing/2014/main" id="{615A7702-27E1-4838-8AC6-7413B36F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634" y="93630851"/>
          <a:ext cx="129891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352778</xdr:colOff>
      <xdr:row>37</xdr:row>
      <xdr:rowOff>66524</xdr:rowOff>
    </xdr:from>
    <xdr:to>
      <xdr:col>1</xdr:col>
      <xdr:colOff>1489428</xdr:colOff>
      <xdr:row>37</xdr:row>
      <xdr:rowOff>879324</xdr:rowOff>
    </xdr:to>
    <xdr:pic>
      <xdr:nvPicPr>
        <xdr:cNvPr id="111" name="Grafik 124">
          <a:extLst>
            <a:ext uri="{FF2B5EF4-FFF2-40B4-BE49-F238E27FC236}">
              <a16:creationId xmlns="" xmlns:a16="http://schemas.microsoft.com/office/drawing/2014/main" id="{A0A444A6-D615-45FC-A509-32FD6F2ED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38" y="97312964"/>
          <a:ext cx="1136650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328588</xdr:colOff>
      <xdr:row>38</xdr:row>
      <xdr:rowOff>88699</xdr:rowOff>
    </xdr:from>
    <xdr:to>
      <xdr:col>1</xdr:col>
      <xdr:colOff>1612699</xdr:colOff>
      <xdr:row>38</xdr:row>
      <xdr:rowOff>710884</xdr:rowOff>
    </xdr:to>
    <xdr:pic>
      <xdr:nvPicPr>
        <xdr:cNvPr id="112" name="Grafik 126">
          <a:extLst>
            <a:ext uri="{FF2B5EF4-FFF2-40B4-BE49-F238E27FC236}">
              <a16:creationId xmlns="" xmlns:a16="http://schemas.microsoft.com/office/drawing/2014/main" id="{15703474-9914-413A-A5B6-1B03C82EC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48" y="99941179"/>
          <a:ext cx="1284111" cy="62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312460</xdr:colOff>
      <xdr:row>46</xdr:row>
      <xdr:rowOff>28899</xdr:rowOff>
    </xdr:from>
    <xdr:to>
      <xdr:col>1</xdr:col>
      <xdr:colOff>1369786</xdr:colOff>
      <xdr:row>46</xdr:row>
      <xdr:rowOff>1217515</xdr:rowOff>
    </xdr:to>
    <xdr:pic>
      <xdr:nvPicPr>
        <xdr:cNvPr id="113" name="Grafik 127">
          <a:extLst>
            <a:ext uri="{FF2B5EF4-FFF2-40B4-BE49-F238E27FC236}">
              <a16:creationId xmlns="" xmlns:a16="http://schemas.microsoft.com/office/drawing/2014/main" id="{D1D15C1E-59C9-4120-891C-E6DCD88EC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920" y="114839439"/>
          <a:ext cx="1057326" cy="118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275167</xdr:colOff>
      <xdr:row>49</xdr:row>
      <xdr:rowOff>71188</xdr:rowOff>
    </xdr:from>
    <xdr:to>
      <xdr:col>1</xdr:col>
      <xdr:colOff>1382889</xdr:colOff>
      <xdr:row>49</xdr:row>
      <xdr:rowOff>842534</xdr:rowOff>
    </xdr:to>
    <xdr:pic>
      <xdr:nvPicPr>
        <xdr:cNvPr id="114" name="Grafik 128">
          <a:extLst>
            <a:ext uri="{FF2B5EF4-FFF2-40B4-BE49-F238E27FC236}">
              <a16:creationId xmlns="" xmlns:a16="http://schemas.microsoft.com/office/drawing/2014/main" id="{498A83F7-1A6A-4859-8002-993B8855B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27" y="117693508"/>
          <a:ext cx="1107722" cy="771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387048</xdr:colOff>
      <xdr:row>31</xdr:row>
      <xdr:rowOff>108038</xdr:rowOff>
    </xdr:from>
    <xdr:to>
      <xdr:col>1</xdr:col>
      <xdr:colOff>1397000</xdr:colOff>
      <xdr:row>31</xdr:row>
      <xdr:rowOff>1230891</xdr:rowOff>
    </xdr:to>
    <xdr:pic>
      <xdr:nvPicPr>
        <xdr:cNvPr id="118" name="Grafik 133">
          <a:extLst>
            <a:ext uri="{FF2B5EF4-FFF2-40B4-BE49-F238E27FC236}">
              <a16:creationId xmlns="" xmlns:a16="http://schemas.microsoft.com/office/drawing/2014/main" id="{F2451A16-581F-4166-9509-D6E018D22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508" y="84377618"/>
          <a:ext cx="1009952" cy="112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293309</xdr:colOff>
      <xdr:row>45</xdr:row>
      <xdr:rowOff>30238</xdr:rowOff>
    </xdr:from>
    <xdr:to>
      <xdr:col>1</xdr:col>
      <xdr:colOff>1285692</xdr:colOff>
      <xdr:row>45</xdr:row>
      <xdr:rowOff>1046238</xdr:rowOff>
    </xdr:to>
    <xdr:pic>
      <xdr:nvPicPr>
        <xdr:cNvPr id="120" name="Grafik 135">
          <a:extLst>
            <a:ext uri="{FF2B5EF4-FFF2-40B4-BE49-F238E27FC236}">
              <a16:creationId xmlns="" xmlns:a16="http://schemas.microsoft.com/office/drawing/2014/main" id="{67D222C1-386E-4EB7-8EDA-05D955BE2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769" y="112318558"/>
          <a:ext cx="99238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365882</xdr:colOff>
      <xdr:row>13</xdr:row>
      <xdr:rowOff>106429</xdr:rowOff>
    </xdr:from>
    <xdr:to>
      <xdr:col>1</xdr:col>
      <xdr:colOff>1360716</xdr:colOff>
      <xdr:row>13</xdr:row>
      <xdr:rowOff>795160</xdr:rowOff>
    </xdr:to>
    <xdr:pic>
      <xdr:nvPicPr>
        <xdr:cNvPr id="121" name="Grafik 136">
          <a:extLst>
            <a:ext uri="{FF2B5EF4-FFF2-40B4-BE49-F238E27FC236}">
              <a16:creationId xmlns="" xmlns:a16="http://schemas.microsoft.com/office/drawing/2014/main" id="{D894B786-ADD7-4207-9E48-C6C6879A1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342" y="28544269"/>
          <a:ext cx="994834" cy="688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257025</xdr:colOff>
      <xdr:row>55</xdr:row>
      <xdr:rowOff>96760</xdr:rowOff>
    </xdr:from>
    <xdr:to>
      <xdr:col>1</xdr:col>
      <xdr:colOff>1472957</xdr:colOff>
      <xdr:row>55</xdr:row>
      <xdr:rowOff>837593</xdr:rowOff>
    </xdr:to>
    <xdr:pic>
      <xdr:nvPicPr>
        <xdr:cNvPr id="123" name="Grafik 139">
          <a:extLst>
            <a:ext uri="{FF2B5EF4-FFF2-40B4-BE49-F238E27FC236}">
              <a16:creationId xmlns="" xmlns:a16="http://schemas.microsoft.com/office/drawing/2014/main" id="{01D78A80-8675-4B5A-943F-8322C9E29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485" y="125933440"/>
          <a:ext cx="1215932" cy="7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307421</xdr:colOff>
      <xdr:row>62</xdr:row>
      <xdr:rowOff>56444</xdr:rowOff>
    </xdr:from>
    <xdr:to>
      <xdr:col>1</xdr:col>
      <xdr:colOff>1393977</xdr:colOff>
      <xdr:row>63</xdr:row>
      <xdr:rowOff>413</xdr:rowOff>
    </xdr:to>
    <xdr:pic>
      <xdr:nvPicPr>
        <xdr:cNvPr id="130" name="Grafik 147">
          <a:extLst>
            <a:ext uri="{FF2B5EF4-FFF2-40B4-BE49-F238E27FC236}">
              <a16:creationId xmlns="" xmlns:a16="http://schemas.microsoft.com/office/drawing/2014/main" id="{618F7C89-1CB9-4BD6-89B4-6E8B00A5F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81" y="147518684"/>
          <a:ext cx="1086556" cy="94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341690</xdr:colOff>
      <xdr:row>63</xdr:row>
      <xdr:rowOff>11053</xdr:rowOff>
    </xdr:from>
    <xdr:to>
      <xdr:col>1</xdr:col>
      <xdr:colOff>1428246</xdr:colOff>
      <xdr:row>63</xdr:row>
      <xdr:rowOff>965906</xdr:rowOff>
    </xdr:to>
    <xdr:pic>
      <xdr:nvPicPr>
        <xdr:cNvPr id="131" name="Grafik 148">
          <a:extLst>
            <a:ext uri="{FF2B5EF4-FFF2-40B4-BE49-F238E27FC236}">
              <a16:creationId xmlns="" xmlns:a16="http://schemas.microsoft.com/office/drawing/2014/main" id="{170C279F-CE6F-4AC4-8690-A4F3D427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150" y="148479133"/>
          <a:ext cx="1086556" cy="954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479777</xdr:colOff>
      <xdr:row>64</xdr:row>
      <xdr:rowOff>69986</xdr:rowOff>
    </xdr:from>
    <xdr:to>
      <xdr:col>1</xdr:col>
      <xdr:colOff>1350428</xdr:colOff>
      <xdr:row>64</xdr:row>
      <xdr:rowOff>834572</xdr:rowOff>
    </xdr:to>
    <xdr:pic>
      <xdr:nvPicPr>
        <xdr:cNvPr id="132" name="Grafik 149">
          <a:extLst>
            <a:ext uri="{FF2B5EF4-FFF2-40B4-BE49-F238E27FC236}">
              <a16:creationId xmlns="" xmlns:a16="http://schemas.microsoft.com/office/drawing/2014/main" id="{AECC3690-867B-4E58-86DC-A5990942E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237" y="149505806"/>
          <a:ext cx="870651" cy="764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300365</xdr:colOff>
      <xdr:row>79</xdr:row>
      <xdr:rowOff>38203</xdr:rowOff>
    </xdr:from>
    <xdr:to>
      <xdr:col>1</xdr:col>
      <xdr:colOff>1714500</xdr:colOff>
      <xdr:row>79</xdr:row>
      <xdr:rowOff>1026785</xdr:rowOff>
    </xdr:to>
    <xdr:pic>
      <xdr:nvPicPr>
        <xdr:cNvPr id="138" name="Grafik 156">
          <a:extLst>
            <a:ext uri="{FF2B5EF4-FFF2-40B4-BE49-F238E27FC236}">
              <a16:creationId xmlns="" xmlns:a16="http://schemas.microsoft.com/office/drawing/2014/main" id="{91139F6E-A1D4-4420-B806-6E00AD339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25" y="184213603"/>
          <a:ext cx="1414135" cy="988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339674</xdr:colOff>
      <xdr:row>77</xdr:row>
      <xdr:rowOff>0</xdr:rowOff>
    </xdr:from>
    <xdr:to>
      <xdr:col>1</xdr:col>
      <xdr:colOff>1374724</xdr:colOff>
      <xdr:row>77</xdr:row>
      <xdr:rowOff>0</xdr:rowOff>
    </xdr:to>
    <xdr:pic>
      <xdr:nvPicPr>
        <xdr:cNvPr id="146" name="Grafik 165">
          <a:extLst>
            <a:ext uri="{FF2B5EF4-FFF2-40B4-BE49-F238E27FC236}">
              <a16:creationId xmlns="" xmlns:a16="http://schemas.microsoft.com/office/drawing/2014/main" id="{C77E7B85-7286-4B45-BE19-8A6C9C7A0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134" y="172083226"/>
          <a:ext cx="1035050" cy="98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329595</xdr:colOff>
      <xdr:row>32</xdr:row>
      <xdr:rowOff>96170</xdr:rowOff>
    </xdr:from>
    <xdr:to>
      <xdr:col>1</xdr:col>
      <xdr:colOff>1282095</xdr:colOff>
      <xdr:row>32</xdr:row>
      <xdr:rowOff>1097240</xdr:rowOff>
    </xdr:to>
    <xdr:pic>
      <xdr:nvPicPr>
        <xdr:cNvPr id="147" name="Grafik 166">
          <a:extLst>
            <a:ext uri="{FF2B5EF4-FFF2-40B4-BE49-F238E27FC236}">
              <a16:creationId xmlns="" xmlns:a16="http://schemas.microsoft.com/office/drawing/2014/main" id="{D079A3EF-BFD3-41E1-88B2-066AAC0BC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55" y="88952990"/>
          <a:ext cx="952500" cy="100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385032</xdr:colOff>
      <xdr:row>4</xdr:row>
      <xdr:rowOff>70555</xdr:rowOff>
    </xdr:from>
    <xdr:to>
      <xdr:col>1</xdr:col>
      <xdr:colOff>1587500</xdr:colOff>
      <xdr:row>4</xdr:row>
      <xdr:rowOff>849512</xdr:rowOff>
    </xdr:to>
    <xdr:pic>
      <xdr:nvPicPr>
        <xdr:cNvPr id="152" name="Grafik 171">
          <a:extLst>
            <a:ext uri="{FF2B5EF4-FFF2-40B4-BE49-F238E27FC236}">
              <a16:creationId xmlns="" xmlns:a16="http://schemas.microsoft.com/office/drawing/2014/main" id="{BF823D7C-35BC-442C-B03C-38E4AEC58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492" y="4878775"/>
          <a:ext cx="1202468" cy="77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464658</xdr:colOff>
      <xdr:row>80</xdr:row>
      <xdr:rowOff>13103</xdr:rowOff>
    </xdr:from>
    <xdr:to>
      <xdr:col>1</xdr:col>
      <xdr:colOff>1560286</xdr:colOff>
      <xdr:row>80</xdr:row>
      <xdr:rowOff>790915</xdr:rowOff>
    </xdr:to>
    <xdr:pic>
      <xdr:nvPicPr>
        <xdr:cNvPr id="155" name="Grafik 174">
          <a:extLst>
            <a:ext uri="{FF2B5EF4-FFF2-40B4-BE49-F238E27FC236}">
              <a16:creationId xmlns="" xmlns:a16="http://schemas.microsoft.com/office/drawing/2014/main" id="{5A4038F3-D818-47D1-8E36-90902AE20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118" y="191145563"/>
          <a:ext cx="1095628" cy="77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301374</xdr:colOff>
      <xdr:row>24</xdr:row>
      <xdr:rowOff>0</xdr:rowOff>
    </xdr:from>
    <xdr:to>
      <xdr:col>1</xdr:col>
      <xdr:colOff>1543518</xdr:colOff>
      <xdr:row>24</xdr:row>
      <xdr:rowOff>0</xdr:rowOff>
    </xdr:to>
    <xdr:pic>
      <xdr:nvPicPr>
        <xdr:cNvPr id="159" name="Grafik 193">
          <a:extLst>
            <a:ext uri="{FF2B5EF4-FFF2-40B4-BE49-F238E27FC236}">
              <a16:creationId xmlns="" xmlns:a16="http://schemas.microsoft.com/office/drawing/2014/main" id="{0FD528F8-FAE7-4C62-9C5C-1E62F9E0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834" y="76225075"/>
          <a:ext cx="1242144" cy="762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497922</xdr:colOff>
      <xdr:row>15</xdr:row>
      <xdr:rowOff>49843</xdr:rowOff>
    </xdr:from>
    <xdr:to>
      <xdr:col>1</xdr:col>
      <xdr:colOff>1422200</xdr:colOff>
      <xdr:row>15</xdr:row>
      <xdr:rowOff>864817</xdr:rowOff>
    </xdr:to>
    <xdr:pic>
      <xdr:nvPicPr>
        <xdr:cNvPr id="162" name="Grafik 196">
          <a:extLst>
            <a:ext uri="{FF2B5EF4-FFF2-40B4-BE49-F238E27FC236}">
              <a16:creationId xmlns="" xmlns:a16="http://schemas.microsoft.com/office/drawing/2014/main" id="{C21E1CE9-AB23-4C2D-8EB9-854CDA2C0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382" y="30430783"/>
          <a:ext cx="924278" cy="81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394104</xdr:colOff>
      <xdr:row>14</xdr:row>
      <xdr:rowOff>74490</xdr:rowOff>
    </xdr:from>
    <xdr:to>
      <xdr:col>1</xdr:col>
      <xdr:colOff>1487715</xdr:colOff>
      <xdr:row>14</xdr:row>
      <xdr:rowOff>807155</xdr:rowOff>
    </xdr:to>
    <xdr:pic>
      <xdr:nvPicPr>
        <xdr:cNvPr id="163" name="Grafik 197">
          <a:extLst>
            <a:ext uri="{FF2B5EF4-FFF2-40B4-BE49-F238E27FC236}">
              <a16:creationId xmlns="" xmlns:a16="http://schemas.microsoft.com/office/drawing/2014/main" id="{17D592EA-4B5A-4CD2-BEDD-C3E71B279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564" y="29556270"/>
          <a:ext cx="1093611" cy="73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294318</xdr:colOff>
      <xdr:row>34</xdr:row>
      <xdr:rowOff>32043</xdr:rowOff>
    </xdr:from>
    <xdr:to>
      <xdr:col>1</xdr:col>
      <xdr:colOff>1543152</xdr:colOff>
      <xdr:row>34</xdr:row>
      <xdr:rowOff>874485</xdr:rowOff>
    </xdr:to>
    <xdr:pic>
      <xdr:nvPicPr>
        <xdr:cNvPr id="165" name="Grafik 199">
          <a:extLst>
            <a:ext uri="{FF2B5EF4-FFF2-40B4-BE49-F238E27FC236}">
              <a16:creationId xmlns="" xmlns:a16="http://schemas.microsoft.com/office/drawing/2014/main" id="{C4C5331C-5605-455C-AE33-967EB8242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78" y="90870063"/>
          <a:ext cx="1248834" cy="84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526142</xdr:colOff>
      <xdr:row>59</xdr:row>
      <xdr:rowOff>88699</xdr:rowOff>
    </xdr:from>
    <xdr:to>
      <xdr:col>1</xdr:col>
      <xdr:colOff>1365753</xdr:colOff>
      <xdr:row>59</xdr:row>
      <xdr:rowOff>651157</xdr:rowOff>
    </xdr:to>
    <xdr:pic>
      <xdr:nvPicPr>
        <xdr:cNvPr id="170" name="Grafik 205">
          <a:extLst>
            <a:ext uri="{FF2B5EF4-FFF2-40B4-BE49-F238E27FC236}">
              <a16:creationId xmlns="" xmlns:a16="http://schemas.microsoft.com/office/drawing/2014/main" id="{6B352BDC-3FDE-4818-BF78-82FA65167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602" y="135991399"/>
          <a:ext cx="839611" cy="5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353784</xdr:colOff>
      <xdr:row>74</xdr:row>
      <xdr:rowOff>39310</xdr:rowOff>
    </xdr:from>
    <xdr:to>
      <xdr:col>1</xdr:col>
      <xdr:colOff>1641929</xdr:colOff>
      <xdr:row>74</xdr:row>
      <xdr:rowOff>941888</xdr:rowOff>
    </xdr:to>
    <xdr:pic>
      <xdr:nvPicPr>
        <xdr:cNvPr id="171" name="Grafik 206">
          <a:extLst>
            <a:ext uri="{FF2B5EF4-FFF2-40B4-BE49-F238E27FC236}">
              <a16:creationId xmlns="" xmlns:a16="http://schemas.microsoft.com/office/drawing/2014/main" id="{439AC9F3-82D3-40DF-AE62-AB65306B9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44" y="167488810"/>
          <a:ext cx="1288145" cy="90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515055</xdr:colOff>
      <xdr:row>74</xdr:row>
      <xdr:rowOff>0</xdr:rowOff>
    </xdr:from>
    <xdr:to>
      <xdr:col>1</xdr:col>
      <xdr:colOff>1495777</xdr:colOff>
      <xdr:row>74</xdr:row>
      <xdr:rowOff>0</xdr:rowOff>
    </xdr:to>
    <xdr:pic>
      <xdr:nvPicPr>
        <xdr:cNvPr id="172" name="Grafik 207">
          <a:extLst>
            <a:ext uri="{FF2B5EF4-FFF2-40B4-BE49-F238E27FC236}">
              <a16:creationId xmlns="" xmlns:a16="http://schemas.microsoft.com/office/drawing/2014/main" id="{D0DEC65C-D41B-43AC-824D-EF431FC1B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515" y="166739429"/>
          <a:ext cx="980722" cy="628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356810</xdr:colOff>
      <xdr:row>62</xdr:row>
      <xdr:rowOff>0</xdr:rowOff>
    </xdr:from>
    <xdr:to>
      <xdr:col>1</xdr:col>
      <xdr:colOff>1391860</xdr:colOff>
      <xdr:row>62</xdr:row>
      <xdr:rowOff>0</xdr:rowOff>
    </xdr:to>
    <xdr:pic>
      <xdr:nvPicPr>
        <xdr:cNvPr id="175" name="Grafik 211">
          <a:extLst>
            <a:ext uri="{FF2B5EF4-FFF2-40B4-BE49-F238E27FC236}">
              <a16:creationId xmlns="" xmlns:a16="http://schemas.microsoft.com/office/drawing/2014/main" id="{C57CB2D6-0407-45BC-A08D-8BA44FB82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270" y="146730035"/>
          <a:ext cx="1035050" cy="658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9072</xdr:colOff>
      <xdr:row>75</xdr:row>
      <xdr:rowOff>100816</xdr:rowOff>
    </xdr:from>
    <xdr:to>
      <xdr:col>2</xdr:col>
      <xdr:colOff>9071</xdr:colOff>
      <xdr:row>75</xdr:row>
      <xdr:rowOff>1242785</xdr:rowOff>
    </xdr:to>
    <xdr:pic>
      <xdr:nvPicPr>
        <xdr:cNvPr id="183" name="Grafik 247">
          <a:extLst>
            <a:ext uri="{FF2B5EF4-FFF2-40B4-BE49-F238E27FC236}">
              <a16:creationId xmlns="" xmlns:a16="http://schemas.microsoft.com/office/drawing/2014/main" id="{A08C78F8-AD52-4C86-BBFF-FEB010BD2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532" y="168533296"/>
          <a:ext cx="1920239" cy="114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</xdr:colOff>
      <xdr:row>76</xdr:row>
      <xdr:rowOff>145143</xdr:rowOff>
    </xdr:from>
    <xdr:to>
      <xdr:col>1</xdr:col>
      <xdr:colOff>1896425</xdr:colOff>
      <xdr:row>76</xdr:row>
      <xdr:rowOff>1093108</xdr:rowOff>
    </xdr:to>
    <xdr:pic>
      <xdr:nvPicPr>
        <xdr:cNvPr id="184" name="Grafik 248">
          <a:extLst>
            <a:ext uri="{FF2B5EF4-FFF2-40B4-BE49-F238E27FC236}">
              <a16:creationId xmlns="" xmlns:a16="http://schemas.microsoft.com/office/drawing/2014/main" id="{4351B216-91EF-4EFF-8B4C-A6FA073E7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74" y="170871243"/>
          <a:ext cx="1869211" cy="94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36285</xdr:colOff>
      <xdr:row>73</xdr:row>
      <xdr:rowOff>96273</xdr:rowOff>
    </xdr:from>
    <xdr:to>
      <xdr:col>1</xdr:col>
      <xdr:colOff>1877786</xdr:colOff>
      <xdr:row>73</xdr:row>
      <xdr:rowOff>1088573</xdr:rowOff>
    </xdr:to>
    <xdr:pic>
      <xdr:nvPicPr>
        <xdr:cNvPr id="185" name="Grafik 250">
          <a:extLst>
            <a:ext uri="{FF2B5EF4-FFF2-40B4-BE49-F238E27FC236}">
              <a16:creationId xmlns="" xmlns:a16="http://schemas.microsoft.com/office/drawing/2014/main" id="{F36D50C0-3164-4DF4-B946-BB731C0F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745" y="165572193"/>
          <a:ext cx="1841501" cy="9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36286</xdr:colOff>
      <xdr:row>70</xdr:row>
      <xdr:rowOff>122728</xdr:rowOff>
    </xdr:from>
    <xdr:to>
      <xdr:col>2</xdr:col>
      <xdr:colOff>2540</xdr:colOff>
      <xdr:row>70</xdr:row>
      <xdr:rowOff>1126672</xdr:rowOff>
    </xdr:to>
    <xdr:pic>
      <xdr:nvPicPr>
        <xdr:cNvPr id="186" name="Grafik 251">
          <a:extLst>
            <a:ext uri="{FF2B5EF4-FFF2-40B4-BE49-F238E27FC236}">
              <a16:creationId xmlns="" xmlns:a16="http://schemas.microsoft.com/office/drawing/2014/main" id="{C709885D-822B-441C-A5B3-AA1905832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746" y="162421108"/>
          <a:ext cx="1886494" cy="100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</xdr:colOff>
      <xdr:row>68</xdr:row>
      <xdr:rowOff>353785</xdr:rowOff>
    </xdr:from>
    <xdr:to>
      <xdr:col>2</xdr:col>
      <xdr:colOff>37218</xdr:colOff>
      <xdr:row>68</xdr:row>
      <xdr:rowOff>1288143</xdr:rowOff>
    </xdr:to>
    <xdr:pic>
      <xdr:nvPicPr>
        <xdr:cNvPr id="187" name="Grafik 252">
          <a:extLst>
            <a:ext uri="{FF2B5EF4-FFF2-40B4-BE49-F238E27FC236}">
              <a16:creationId xmlns="" xmlns:a16="http://schemas.microsoft.com/office/drawing/2014/main" id="{AFDD37E3-03C9-4879-9531-7A15710F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74" y="159733705"/>
          <a:ext cx="1930244" cy="934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9070</xdr:colOff>
      <xdr:row>69</xdr:row>
      <xdr:rowOff>299358</xdr:rowOff>
    </xdr:from>
    <xdr:to>
      <xdr:col>2</xdr:col>
      <xdr:colOff>3287</xdr:colOff>
      <xdr:row>69</xdr:row>
      <xdr:rowOff>1215572</xdr:rowOff>
    </xdr:to>
    <xdr:pic>
      <xdr:nvPicPr>
        <xdr:cNvPr id="188" name="Grafik 253">
          <a:extLst>
            <a:ext uri="{FF2B5EF4-FFF2-40B4-BE49-F238E27FC236}">
              <a16:creationId xmlns="" xmlns:a16="http://schemas.microsoft.com/office/drawing/2014/main" id="{09754260-78DF-4E04-A493-92E461BAD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530" y="161195658"/>
          <a:ext cx="1914457" cy="91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nesa/Downloads/Packing%20list%20con%20Vendite/Cerruti%20arriva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Palletizzati"/>
    </sheetNames>
    <sheetDataSet>
      <sheetData sheetId="0">
        <row r="3">
          <cell r="A3" t="str">
            <v>Etichette di riga</v>
          </cell>
          <cell r="B3" t="str">
            <v>Somma di Rimanenza</v>
          </cell>
        </row>
        <row r="4">
          <cell r="A4" t="str">
            <v>109-000819</v>
          </cell>
          <cell r="B4">
            <v>48</v>
          </cell>
        </row>
        <row r="5">
          <cell r="A5" t="str">
            <v>109-000882</v>
          </cell>
          <cell r="B5">
            <v>0</v>
          </cell>
        </row>
        <row r="6">
          <cell r="A6" t="str">
            <v>109-000893</v>
          </cell>
          <cell r="B6">
            <v>0</v>
          </cell>
        </row>
        <row r="7">
          <cell r="A7" t="str">
            <v>109-001105</v>
          </cell>
          <cell r="B7">
            <v>0</v>
          </cell>
        </row>
        <row r="8">
          <cell r="A8" t="str">
            <v>109-001130</v>
          </cell>
          <cell r="B8">
            <v>0</v>
          </cell>
        </row>
        <row r="9">
          <cell r="A9" t="str">
            <v>109-001457</v>
          </cell>
          <cell r="B9">
            <v>0</v>
          </cell>
        </row>
        <row r="10">
          <cell r="A10" t="str">
            <v>109-002203</v>
          </cell>
          <cell r="B10">
            <v>1023</v>
          </cell>
        </row>
        <row r="11">
          <cell r="A11" t="str">
            <v>109-002205</v>
          </cell>
          <cell r="B11">
            <v>345</v>
          </cell>
        </row>
        <row r="12">
          <cell r="A12" t="str">
            <v>109-002206</v>
          </cell>
          <cell r="B12">
            <v>70</v>
          </cell>
        </row>
        <row r="13">
          <cell r="A13" t="str">
            <v>109-002208</v>
          </cell>
          <cell r="B13">
            <v>51</v>
          </cell>
        </row>
        <row r="14">
          <cell r="A14" t="str">
            <v>109-002212A</v>
          </cell>
          <cell r="B14">
            <v>79</v>
          </cell>
        </row>
        <row r="15">
          <cell r="A15" t="str">
            <v>109-002231</v>
          </cell>
          <cell r="B15">
            <v>160</v>
          </cell>
        </row>
        <row r="16">
          <cell r="A16" t="str">
            <v>109-002249</v>
          </cell>
          <cell r="B16">
            <v>297</v>
          </cell>
        </row>
        <row r="17">
          <cell r="A17" t="str">
            <v>109-002295</v>
          </cell>
          <cell r="B17">
            <v>122</v>
          </cell>
        </row>
        <row r="18">
          <cell r="A18" t="str">
            <v>109-002346</v>
          </cell>
          <cell r="B18">
            <v>0</v>
          </cell>
        </row>
        <row r="19">
          <cell r="A19" t="str">
            <v>109-002350</v>
          </cell>
          <cell r="B19">
            <v>689</v>
          </cell>
        </row>
        <row r="20">
          <cell r="A20" t="str">
            <v>109-002352</v>
          </cell>
          <cell r="B20">
            <v>712</v>
          </cell>
        </row>
        <row r="21">
          <cell r="A21" t="str">
            <v>109-002354</v>
          </cell>
          <cell r="B21">
            <v>247</v>
          </cell>
        </row>
        <row r="22">
          <cell r="A22" t="str">
            <v>109-002372</v>
          </cell>
          <cell r="B22">
            <v>303</v>
          </cell>
        </row>
        <row r="23">
          <cell r="A23" t="str">
            <v>109-002395</v>
          </cell>
          <cell r="B23">
            <v>3520</v>
          </cell>
        </row>
        <row r="24">
          <cell r="A24" t="str">
            <v>109-002396</v>
          </cell>
          <cell r="B24">
            <v>448</v>
          </cell>
        </row>
        <row r="25">
          <cell r="A25" t="str">
            <v>109-002397</v>
          </cell>
          <cell r="B25">
            <v>2240</v>
          </cell>
        </row>
        <row r="26">
          <cell r="A26" t="str">
            <v>109-002398</v>
          </cell>
          <cell r="B26">
            <v>2112</v>
          </cell>
        </row>
        <row r="27">
          <cell r="A27" t="str">
            <v>109-002399</v>
          </cell>
          <cell r="B27">
            <v>704</v>
          </cell>
        </row>
        <row r="28">
          <cell r="A28" t="str">
            <v>109-002407</v>
          </cell>
          <cell r="B28">
            <v>640</v>
          </cell>
        </row>
        <row r="29">
          <cell r="A29" t="str">
            <v>109-002417</v>
          </cell>
          <cell r="B29">
            <v>5503</v>
          </cell>
        </row>
        <row r="30">
          <cell r="A30" t="str">
            <v>109-002422</v>
          </cell>
          <cell r="B30">
            <v>448</v>
          </cell>
        </row>
        <row r="31">
          <cell r="A31" t="str">
            <v>109-002423</v>
          </cell>
          <cell r="B31">
            <v>448</v>
          </cell>
        </row>
        <row r="32">
          <cell r="A32" t="str">
            <v>109-002424</v>
          </cell>
          <cell r="B32">
            <v>448</v>
          </cell>
        </row>
        <row r="33">
          <cell r="A33" t="str">
            <v>109-002426</v>
          </cell>
          <cell r="B33">
            <v>448</v>
          </cell>
        </row>
        <row r="34">
          <cell r="A34" t="str">
            <v>109-002428</v>
          </cell>
          <cell r="B34">
            <v>3533</v>
          </cell>
        </row>
        <row r="35">
          <cell r="A35" t="str">
            <v>109-002429</v>
          </cell>
          <cell r="B35">
            <v>1905</v>
          </cell>
        </row>
        <row r="36">
          <cell r="A36" t="str">
            <v>109-002430</v>
          </cell>
          <cell r="B36">
            <v>2041</v>
          </cell>
        </row>
        <row r="37">
          <cell r="A37" t="str">
            <v>109-002431</v>
          </cell>
          <cell r="B37">
            <v>3816</v>
          </cell>
        </row>
        <row r="38">
          <cell r="A38" t="str">
            <v>109-002432</v>
          </cell>
          <cell r="B38">
            <v>1883</v>
          </cell>
        </row>
        <row r="39">
          <cell r="A39" t="str">
            <v>109-002433</v>
          </cell>
          <cell r="B39">
            <v>1888</v>
          </cell>
        </row>
        <row r="40">
          <cell r="A40" t="str">
            <v>109-002455</v>
          </cell>
          <cell r="B40">
            <v>2240</v>
          </cell>
        </row>
        <row r="41">
          <cell r="A41" t="str">
            <v>109-002464</v>
          </cell>
          <cell r="B41">
            <v>230</v>
          </cell>
        </row>
        <row r="42">
          <cell r="A42" t="str">
            <v>109-002465</v>
          </cell>
          <cell r="B42">
            <v>540</v>
          </cell>
        </row>
        <row r="43">
          <cell r="A43" t="str">
            <v>109-002466</v>
          </cell>
          <cell r="B43">
            <v>0</v>
          </cell>
        </row>
        <row r="44">
          <cell r="A44" t="str">
            <v>109-002471</v>
          </cell>
          <cell r="B44">
            <v>0</v>
          </cell>
        </row>
        <row r="45">
          <cell r="A45" t="str">
            <v>109-002473</v>
          </cell>
          <cell r="B45">
            <v>62</v>
          </cell>
        </row>
        <row r="46">
          <cell r="A46" t="str">
            <v>109-002477</v>
          </cell>
          <cell r="B46">
            <v>0</v>
          </cell>
        </row>
        <row r="47">
          <cell r="A47" t="str">
            <v>109-002480</v>
          </cell>
          <cell r="B47">
            <v>115</v>
          </cell>
        </row>
        <row r="48">
          <cell r="A48" t="str">
            <v>109-002481</v>
          </cell>
          <cell r="B48">
            <v>885</v>
          </cell>
        </row>
        <row r="49">
          <cell r="A49" t="str">
            <v>109-002493</v>
          </cell>
          <cell r="B49">
            <v>300</v>
          </cell>
        </row>
        <row r="50">
          <cell r="A50" t="str">
            <v>109-002494</v>
          </cell>
          <cell r="B50">
            <v>261</v>
          </cell>
        </row>
        <row r="51">
          <cell r="A51" t="str">
            <v>109-002501</v>
          </cell>
          <cell r="B51">
            <v>0</v>
          </cell>
        </row>
        <row r="52">
          <cell r="A52" t="str">
            <v>109-002502</v>
          </cell>
          <cell r="B52">
            <v>0</v>
          </cell>
        </row>
        <row r="53">
          <cell r="A53" t="str">
            <v>109-002722</v>
          </cell>
          <cell r="B53">
            <v>0</v>
          </cell>
        </row>
        <row r="54">
          <cell r="A54" t="str">
            <v>109-002723</v>
          </cell>
          <cell r="B54">
            <v>0</v>
          </cell>
        </row>
        <row r="55">
          <cell r="A55" t="str">
            <v>109-002724</v>
          </cell>
          <cell r="B55">
            <v>0</v>
          </cell>
        </row>
        <row r="56">
          <cell r="A56" t="str">
            <v>109-002725</v>
          </cell>
          <cell r="B56">
            <v>0</v>
          </cell>
        </row>
        <row r="57">
          <cell r="A57" t="str">
            <v>109-002727</v>
          </cell>
          <cell r="B57">
            <v>0</v>
          </cell>
        </row>
        <row r="58">
          <cell r="A58" t="str">
            <v>109-002728</v>
          </cell>
          <cell r="B58">
            <v>0</v>
          </cell>
        </row>
        <row r="59">
          <cell r="A59" t="str">
            <v>109-002729</v>
          </cell>
          <cell r="B59">
            <v>0</v>
          </cell>
        </row>
        <row r="60">
          <cell r="A60" t="str">
            <v>109-002730</v>
          </cell>
          <cell r="B60">
            <v>0</v>
          </cell>
        </row>
        <row r="61">
          <cell r="A61" t="str">
            <v>109-002731</v>
          </cell>
          <cell r="B61">
            <v>0</v>
          </cell>
        </row>
        <row r="62">
          <cell r="A62" t="str">
            <v>109-002732</v>
          </cell>
          <cell r="B62">
            <v>0</v>
          </cell>
        </row>
        <row r="63">
          <cell r="A63" t="str">
            <v>109-002733</v>
          </cell>
          <cell r="B63">
            <v>32</v>
          </cell>
        </row>
        <row r="64">
          <cell r="A64" t="str">
            <v>109-002734</v>
          </cell>
          <cell r="B64">
            <v>0</v>
          </cell>
        </row>
        <row r="65">
          <cell r="A65" t="str">
            <v>109-002736</v>
          </cell>
          <cell r="B65">
            <v>0</v>
          </cell>
        </row>
        <row r="66">
          <cell r="A66" t="str">
            <v>109-002737</v>
          </cell>
          <cell r="B66">
            <v>0</v>
          </cell>
        </row>
        <row r="67">
          <cell r="A67" t="str">
            <v>109-002738</v>
          </cell>
          <cell r="B67">
            <v>0</v>
          </cell>
        </row>
        <row r="68">
          <cell r="A68" t="str">
            <v>109-002739</v>
          </cell>
          <cell r="B68">
            <v>0</v>
          </cell>
        </row>
        <row r="69">
          <cell r="A69" t="str">
            <v>109-002740</v>
          </cell>
          <cell r="B69">
            <v>0</v>
          </cell>
        </row>
        <row r="70">
          <cell r="A70" t="str">
            <v>109-002741</v>
          </cell>
          <cell r="B70">
            <v>0</v>
          </cell>
        </row>
        <row r="71">
          <cell r="A71" t="str">
            <v>109-002742</v>
          </cell>
          <cell r="B71">
            <v>0</v>
          </cell>
        </row>
        <row r="72">
          <cell r="A72" t="str">
            <v>109-002743</v>
          </cell>
          <cell r="B72">
            <v>313</v>
          </cell>
        </row>
        <row r="73">
          <cell r="A73" t="str">
            <v>109-002744</v>
          </cell>
          <cell r="B73">
            <v>416</v>
          </cell>
        </row>
        <row r="74">
          <cell r="A74" t="str">
            <v>109-002745</v>
          </cell>
          <cell r="B74">
            <v>225</v>
          </cell>
        </row>
        <row r="75">
          <cell r="A75" t="str">
            <v>109-002746</v>
          </cell>
          <cell r="B75">
            <v>494</v>
          </cell>
        </row>
        <row r="76">
          <cell r="A76" t="str">
            <v>109-002747</v>
          </cell>
          <cell r="B76">
            <v>228</v>
          </cell>
        </row>
        <row r="77">
          <cell r="A77" t="str">
            <v>109-002748</v>
          </cell>
          <cell r="B77">
            <v>335</v>
          </cell>
        </row>
        <row r="78">
          <cell r="A78" t="str">
            <v>109-002750</v>
          </cell>
          <cell r="B78">
            <v>369</v>
          </cell>
        </row>
        <row r="79">
          <cell r="A79" t="str">
            <v>109-002751</v>
          </cell>
          <cell r="B79">
            <v>340</v>
          </cell>
        </row>
        <row r="80">
          <cell r="A80" t="str">
            <v>109-002752</v>
          </cell>
          <cell r="B80">
            <v>313</v>
          </cell>
        </row>
        <row r="81">
          <cell r="A81" t="str">
            <v>109-002753</v>
          </cell>
          <cell r="B81">
            <v>290</v>
          </cell>
        </row>
        <row r="82">
          <cell r="A82" t="str">
            <v>109-002754</v>
          </cell>
          <cell r="B82">
            <v>297</v>
          </cell>
        </row>
        <row r="83">
          <cell r="A83" t="str">
            <v>109-002755</v>
          </cell>
          <cell r="B83">
            <v>257</v>
          </cell>
        </row>
        <row r="84">
          <cell r="A84" t="str">
            <v>109-002756</v>
          </cell>
          <cell r="B84">
            <v>290</v>
          </cell>
        </row>
        <row r="85">
          <cell r="A85" t="str">
            <v>109-002757</v>
          </cell>
          <cell r="B85">
            <v>303</v>
          </cell>
        </row>
        <row r="86">
          <cell r="A86" t="str">
            <v>109-002758</v>
          </cell>
          <cell r="B86">
            <v>336</v>
          </cell>
        </row>
        <row r="87">
          <cell r="A87" t="str">
            <v>109-002759</v>
          </cell>
          <cell r="B87">
            <v>298</v>
          </cell>
        </row>
        <row r="88">
          <cell r="A88" t="str">
            <v>109-002760</v>
          </cell>
          <cell r="B88">
            <v>383</v>
          </cell>
        </row>
        <row r="89">
          <cell r="A89" t="str">
            <v>109-002761</v>
          </cell>
          <cell r="B89">
            <v>369</v>
          </cell>
        </row>
        <row r="90">
          <cell r="A90" t="str">
            <v>109-002762</v>
          </cell>
          <cell r="B90">
            <v>300</v>
          </cell>
        </row>
        <row r="91">
          <cell r="A91" t="str">
            <v>109-002763</v>
          </cell>
          <cell r="B91">
            <v>374</v>
          </cell>
        </row>
        <row r="92">
          <cell r="A92" t="str">
            <v>109-002764</v>
          </cell>
          <cell r="B92">
            <v>402</v>
          </cell>
        </row>
        <row r="93">
          <cell r="A93" t="str">
            <v>109-002765</v>
          </cell>
          <cell r="B93">
            <v>434</v>
          </cell>
        </row>
        <row r="94">
          <cell r="A94" t="str">
            <v>109-002766</v>
          </cell>
          <cell r="B94">
            <v>416</v>
          </cell>
        </row>
        <row r="95">
          <cell r="A95" t="str">
            <v>109-002767</v>
          </cell>
          <cell r="B95">
            <v>357</v>
          </cell>
        </row>
        <row r="96">
          <cell r="A96" t="str">
            <v>109-002768</v>
          </cell>
          <cell r="B96">
            <v>150</v>
          </cell>
        </row>
        <row r="97">
          <cell r="A97" t="str">
            <v>109-002769</v>
          </cell>
          <cell r="B97">
            <v>250</v>
          </cell>
        </row>
        <row r="98">
          <cell r="A98" t="str">
            <v>109-002770</v>
          </cell>
          <cell r="B98">
            <v>213</v>
          </cell>
        </row>
        <row r="99">
          <cell r="A99" t="str">
            <v>109-002771</v>
          </cell>
          <cell r="B99">
            <v>200</v>
          </cell>
        </row>
        <row r="100">
          <cell r="A100" t="str">
            <v>109-002772</v>
          </cell>
          <cell r="B100">
            <v>91</v>
          </cell>
        </row>
        <row r="101">
          <cell r="A101" t="str">
            <v>109-002776</v>
          </cell>
          <cell r="B101">
            <v>0</v>
          </cell>
        </row>
        <row r="102">
          <cell r="A102" t="str">
            <v>109-002777</v>
          </cell>
          <cell r="B102">
            <v>0</v>
          </cell>
        </row>
        <row r="103">
          <cell r="A103" t="str">
            <v>109-002778</v>
          </cell>
          <cell r="B103">
            <v>0</v>
          </cell>
        </row>
        <row r="104">
          <cell r="A104" t="str">
            <v>109-002816</v>
          </cell>
          <cell r="B104">
            <v>0</v>
          </cell>
        </row>
        <row r="105">
          <cell r="A105" t="str">
            <v>109-002817</v>
          </cell>
          <cell r="B105">
            <v>3085</v>
          </cell>
        </row>
        <row r="106">
          <cell r="A106" t="str">
            <v>109-002819</v>
          </cell>
          <cell r="B106">
            <v>1157</v>
          </cell>
        </row>
        <row r="107">
          <cell r="A107" t="str">
            <v>109-002820</v>
          </cell>
          <cell r="B107">
            <v>1517</v>
          </cell>
        </row>
        <row r="108">
          <cell r="A108" t="str">
            <v>110-000501</v>
          </cell>
          <cell r="B108">
            <v>239</v>
          </cell>
        </row>
        <row r="109">
          <cell r="A109" t="str">
            <v>110-000502</v>
          </cell>
          <cell r="B109">
            <v>0</v>
          </cell>
        </row>
        <row r="110">
          <cell r="A110" t="str">
            <v>110-000508</v>
          </cell>
          <cell r="B110">
            <v>0</v>
          </cell>
        </row>
        <row r="111">
          <cell r="A111" t="str">
            <v>110-000509</v>
          </cell>
          <cell r="B111">
            <v>112</v>
          </cell>
        </row>
        <row r="112">
          <cell r="A112" t="str">
            <v>110-000517</v>
          </cell>
          <cell r="B112">
            <v>0</v>
          </cell>
        </row>
        <row r="113">
          <cell r="A113" t="str">
            <v>110-000518</v>
          </cell>
          <cell r="B113">
            <v>0</v>
          </cell>
        </row>
        <row r="114">
          <cell r="A114" t="str">
            <v>110-000519</v>
          </cell>
          <cell r="B114">
            <v>0</v>
          </cell>
        </row>
        <row r="115">
          <cell r="A115" t="str">
            <v>110-000520</v>
          </cell>
          <cell r="B115">
            <v>0</v>
          </cell>
        </row>
        <row r="116">
          <cell r="A116" t="str">
            <v>110-000521</v>
          </cell>
          <cell r="B116">
            <v>0</v>
          </cell>
        </row>
        <row r="117">
          <cell r="A117" t="str">
            <v>110-000522</v>
          </cell>
          <cell r="B117">
            <v>0</v>
          </cell>
        </row>
        <row r="118">
          <cell r="A118" t="str">
            <v>110-000523</v>
          </cell>
          <cell r="B118">
            <v>0</v>
          </cell>
        </row>
        <row r="119">
          <cell r="A119" t="str">
            <v>203-001578</v>
          </cell>
          <cell r="B119">
            <v>0</v>
          </cell>
        </row>
        <row r="120">
          <cell r="A120" t="str">
            <v>717-000151</v>
          </cell>
          <cell r="B120">
            <v>147</v>
          </cell>
        </row>
        <row r="121">
          <cell r="A121" t="str">
            <v>717-000152</v>
          </cell>
          <cell r="B121">
            <v>155</v>
          </cell>
        </row>
        <row r="122">
          <cell r="A122" t="str">
            <v>717-000153</v>
          </cell>
          <cell r="B122">
            <v>133</v>
          </cell>
        </row>
        <row r="123">
          <cell r="A123" t="str">
            <v>717-000154</v>
          </cell>
          <cell r="B123">
            <v>132</v>
          </cell>
        </row>
        <row r="124">
          <cell r="A124" t="str">
            <v>717-000155</v>
          </cell>
          <cell r="B124">
            <v>150</v>
          </cell>
        </row>
        <row r="125">
          <cell r="A125" t="str">
            <v>717-000156</v>
          </cell>
          <cell r="B125">
            <v>121</v>
          </cell>
        </row>
        <row r="126">
          <cell r="A126" t="str">
            <v>717-000165</v>
          </cell>
          <cell r="B126">
            <v>0</v>
          </cell>
        </row>
        <row r="127">
          <cell r="A127" t="str">
            <v>717-000166</v>
          </cell>
          <cell r="B127">
            <v>0</v>
          </cell>
        </row>
        <row r="128">
          <cell r="A128" t="str">
            <v>717-000168</v>
          </cell>
          <cell r="B128">
            <v>0</v>
          </cell>
        </row>
        <row r="129">
          <cell r="A129" t="str">
            <v>717-000169</v>
          </cell>
          <cell r="B129">
            <v>0</v>
          </cell>
        </row>
        <row r="130">
          <cell r="A130" t="str">
            <v>717-000170</v>
          </cell>
          <cell r="B130">
            <v>0</v>
          </cell>
        </row>
        <row r="131">
          <cell r="A131" t="str">
            <v>717-000171</v>
          </cell>
          <cell r="B131">
            <v>0</v>
          </cell>
        </row>
        <row r="132">
          <cell r="A132" t="str">
            <v>717-000172</v>
          </cell>
          <cell r="B132">
            <v>0</v>
          </cell>
        </row>
        <row r="133">
          <cell r="A133" t="str">
            <v>717-000173</v>
          </cell>
          <cell r="B133">
            <v>0</v>
          </cell>
        </row>
        <row r="134">
          <cell r="A134" t="str">
            <v>717-000177</v>
          </cell>
          <cell r="B134">
            <v>0</v>
          </cell>
        </row>
        <row r="135">
          <cell r="A135" t="str">
            <v>717-000178</v>
          </cell>
          <cell r="B135">
            <v>0</v>
          </cell>
        </row>
        <row r="136">
          <cell r="A136" t="str">
            <v>717-000179</v>
          </cell>
          <cell r="B136">
            <v>0</v>
          </cell>
        </row>
        <row r="137">
          <cell r="A137" t="str">
            <v>717-000180</v>
          </cell>
          <cell r="B137">
            <v>0</v>
          </cell>
        </row>
        <row r="138">
          <cell r="A138" t="str">
            <v>(vuoto)</v>
          </cell>
        </row>
        <row r="139">
          <cell r="A139" t="str">
            <v>Totale complessivo</v>
          </cell>
          <cell r="B139">
            <v>56827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tabSelected="1" zoomScale="80" zoomScaleNormal="80" workbookViewId="0">
      <selection activeCell="M11" sqref="M11"/>
    </sheetView>
  </sheetViews>
  <sheetFormatPr defaultRowHeight="15" x14ac:dyDescent="0.25"/>
  <cols>
    <col min="1" max="1" width="20.28515625" customWidth="1"/>
    <col min="2" max="2" width="14.42578125" customWidth="1"/>
    <col min="3" max="3" width="29.7109375" bestFit="1" customWidth="1"/>
    <col min="6" max="6" width="19.85546875" customWidth="1"/>
    <col min="7" max="7" width="14.140625" bestFit="1" customWidth="1"/>
    <col min="8" max="8" width="14.140625" customWidth="1"/>
    <col min="9" max="9" width="16.85546875" style="11" customWidth="1"/>
  </cols>
  <sheetData>
    <row r="1" spans="1:9" x14ac:dyDescent="0.25">
      <c r="F1" s="9">
        <f>SUM(F3:F81)</f>
        <v>56827</v>
      </c>
      <c r="G1">
        <f>H1/F1</f>
        <v>18.016378306086903</v>
      </c>
      <c r="H1" s="10">
        <f>SUM(H3:H81)</f>
        <v>1023816.7300000004</v>
      </c>
    </row>
    <row r="2" spans="1:9" ht="15.75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1" t="s">
        <v>5</v>
      </c>
      <c r="G2" s="4" t="s">
        <v>166</v>
      </c>
      <c r="H2" s="13" t="s">
        <v>167</v>
      </c>
      <c r="I2" s="12" t="s">
        <v>165</v>
      </c>
    </row>
    <row r="3" spans="1:9" ht="42.6" customHeight="1" thickBot="1" x14ac:dyDescent="0.3">
      <c r="A3" s="5" t="s">
        <v>9</v>
      </c>
      <c r="B3" s="5"/>
      <c r="C3" s="5" t="s">
        <v>10</v>
      </c>
      <c r="D3" s="5" t="s">
        <v>6</v>
      </c>
      <c r="E3" s="5" t="s">
        <v>7</v>
      </c>
      <c r="F3" s="6">
        <f>VLOOKUP(A3,[1]Foglio1!$A:$B,2,FALSE)</f>
        <v>5503</v>
      </c>
      <c r="G3" s="7">
        <v>12.99</v>
      </c>
      <c r="H3" s="14">
        <f>G3*F3</f>
        <v>71483.97</v>
      </c>
      <c r="I3" s="3" t="s">
        <v>11</v>
      </c>
    </row>
    <row r="4" spans="1:9" ht="42.6" customHeight="1" thickBot="1" x14ac:dyDescent="0.3">
      <c r="A4" s="5" t="s">
        <v>12</v>
      </c>
      <c r="B4" s="5"/>
      <c r="C4" s="5" t="s">
        <v>13</v>
      </c>
      <c r="D4" s="5" t="s">
        <v>6</v>
      </c>
      <c r="E4" s="5" t="s">
        <v>7</v>
      </c>
      <c r="F4" s="6">
        <f>VLOOKUP(A4,[1]Foglio1!$A:$B,2,FALSE)</f>
        <v>3816</v>
      </c>
      <c r="G4" s="7">
        <v>12.99</v>
      </c>
      <c r="H4" s="14">
        <f t="shared" ref="H4:H67" si="0">G4*F4</f>
        <v>49569.840000000004</v>
      </c>
      <c r="I4" s="3" t="s">
        <v>11</v>
      </c>
    </row>
    <row r="5" spans="1:9" ht="42.6" customHeight="1" thickBot="1" x14ac:dyDescent="0.3">
      <c r="A5" s="5" t="s">
        <v>14</v>
      </c>
      <c r="B5" s="5"/>
      <c r="C5" s="5" t="s">
        <v>15</v>
      </c>
      <c r="D5" s="5" t="s">
        <v>6</v>
      </c>
      <c r="E5" s="5" t="s">
        <v>16</v>
      </c>
      <c r="F5" s="6">
        <f>VLOOKUP(A5,[1]Foglio1!$A:$B,2,FALSE)</f>
        <v>3085</v>
      </c>
      <c r="G5" s="7">
        <v>29.99</v>
      </c>
      <c r="H5" s="14">
        <f t="shared" si="0"/>
        <v>92519.15</v>
      </c>
      <c r="I5" s="3" t="s">
        <v>8</v>
      </c>
    </row>
    <row r="6" spans="1:9" ht="42.6" customHeight="1" thickBot="1" x14ac:dyDescent="0.3">
      <c r="A6" s="5" t="s">
        <v>17</v>
      </c>
      <c r="B6" s="5"/>
      <c r="C6" s="5" t="s">
        <v>18</v>
      </c>
      <c r="D6" s="5" t="s">
        <v>6</v>
      </c>
      <c r="E6" s="5" t="s">
        <v>7</v>
      </c>
      <c r="F6" s="6">
        <f>VLOOKUP(A6,[1]Foglio1!$A:$B,2,FALSE)</f>
        <v>3533</v>
      </c>
      <c r="G6" s="7">
        <v>12.99</v>
      </c>
      <c r="H6" s="14">
        <f t="shared" si="0"/>
        <v>45893.67</v>
      </c>
      <c r="I6" s="3" t="s">
        <v>11</v>
      </c>
    </row>
    <row r="7" spans="1:9" ht="42.6" customHeight="1" thickBot="1" x14ac:dyDescent="0.3">
      <c r="A7" s="5" t="s">
        <v>19</v>
      </c>
      <c r="B7" s="5"/>
      <c r="C7" s="5" t="s">
        <v>20</v>
      </c>
      <c r="D7" s="5" t="s">
        <v>6</v>
      </c>
      <c r="E7" s="5" t="s">
        <v>7</v>
      </c>
      <c r="F7" s="6">
        <f>VLOOKUP(A7,[1]Foglio1!$A:$B,2,FALSE)</f>
        <v>2041</v>
      </c>
      <c r="G7" s="7">
        <v>12.99</v>
      </c>
      <c r="H7" s="14">
        <f t="shared" si="0"/>
        <v>26512.59</v>
      </c>
      <c r="I7" s="3" t="s">
        <v>11</v>
      </c>
    </row>
    <row r="8" spans="1:9" ht="42.6" customHeight="1" thickBot="1" x14ac:dyDescent="0.3">
      <c r="A8" s="5" t="s">
        <v>21</v>
      </c>
      <c r="B8" s="5"/>
      <c r="C8" s="5" t="s">
        <v>22</v>
      </c>
      <c r="D8" s="5" t="s">
        <v>6</v>
      </c>
      <c r="E8" s="5" t="s">
        <v>16</v>
      </c>
      <c r="F8" s="6">
        <f>VLOOKUP(A8,[1]Foglio1!$A:$B,2,FALSE)</f>
        <v>122</v>
      </c>
      <c r="G8" s="7">
        <v>12.99</v>
      </c>
      <c r="H8" s="14">
        <f t="shared" si="0"/>
        <v>1584.78</v>
      </c>
      <c r="I8" s="3" t="s">
        <v>11</v>
      </c>
    </row>
    <row r="9" spans="1:9" ht="42.6" customHeight="1" thickBot="1" x14ac:dyDescent="0.3">
      <c r="A9" s="5" t="s">
        <v>23</v>
      </c>
      <c r="B9" s="5"/>
      <c r="C9" s="5" t="s">
        <v>24</v>
      </c>
      <c r="D9" s="5" t="s">
        <v>6</v>
      </c>
      <c r="E9" s="5" t="s">
        <v>7</v>
      </c>
      <c r="F9" s="6">
        <f>VLOOKUP(A9,[1]Foglio1!$A:$B,2,FALSE)</f>
        <v>3520</v>
      </c>
      <c r="G9" s="7">
        <v>14.99</v>
      </c>
      <c r="H9" s="14">
        <f t="shared" si="0"/>
        <v>52764.800000000003</v>
      </c>
      <c r="I9" s="3" t="s">
        <v>8</v>
      </c>
    </row>
    <row r="10" spans="1:9" ht="42.6" customHeight="1" thickBot="1" x14ac:dyDescent="0.3">
      <c r="A10" s="5" t="s">
        <v>25</v>
      </c>
      <c r="B10" s="5"/>
      <c r="C10" s="5" t="s">
        <v>26</v>
      </c>
      <c r="D10" s="5" t="s">
        <v>6</v>
      </c>
      <c r="E10" s="5" t="s">
        <v>7</v>
      </c>
      <c r="F10" s="6">
        <f>VLOOKUP(A10,[1]Foglio1!$A:$B,2,FALSE)</f>
        <v>2240</v>
      </c>
      <c r="G10" s="7">
        <v>12.99</v>
      </c>
      <c r="H10" s="14">
        <f t="shared" si="0"/>
        <v>29097.600000000002</v>
      </c>
      <c r="I10" s="3" t="s">
        <v>8</v>
      </c>
    </row>
    <row r="11" spans="1:9" ht="42.6" customHeight="1" thickBot="1" x14ac:dyDescent="0.3">
      <c r="A11" s="5" t="s">
        <v>27</v>
      </c>
      <c r="B11" s="5"/>
      <c r="C11" s="5" t="s">
        <v>24</v>
      </c>
      <c r="D11" s="5" t="s">
        <v>6</v>
      </c>
      <c r="E11" s="5" t="s">
        <v>7</v>
      </c>
      <c r="F11" s="6">
        <f>VLOOKUP(A11,[1]Foglio1!$A:$B,2,FALSE)</f>
        <v>2240</v>
      </c>
      <c r="G11" s="7">
        <v>12.99</v>
      </c>
      <c r="H11" s="14">
        <f t="shared" si="0"/>
        <v>29097.600000000002</v>
      </c>
      <c r="I11" s="3" t="s">
        <v>8</v>
      </c>
    </row>
    <row r="12" spans="1:9" ht="42.6" customHeight="1" thickBot="1" x14ac:dyDescent="0.3">
      <c r="A12" s="5" t="s">
        <v>28</v>
      </c>
      <c r="B12" s="5"/>
      <c r="C12" s="5" t="s">
        <v>29</v>
      </c>
      <c r="D12" s="5" t="s">
        <v>6</v>
      </c>
      <c r="E12" s="5" t="s">
        <v>7</v>
      </c>
      <c r="F12" s="6">
        <f>VLOOKUP(A12,[1]Foglio1!$A:$B,2,FALSE)</f>
        <v>2112</v>
      </c>
      <c r="G12" s="7">
        <v>12.99</v>
      </c>
      <c r="H12" s="14">
        <f t="shared" si="0"/>
        <v>27434.880000000001</v>
      </c>
      <c r="I12" s="3" t="s">
        <v>8</v>
      </c>
    </row>
    <row r="13" spans="1:9" ht="42.6" customHeight="1" thickBot="1" x14ac:dyDescent="0.3">
      <c r="A13" s="5" t="s">
        <v>30</v>
      </c>
      <c r="B13" s="5"/>
      <c r="C13" s="5" t="s">
        <v>31</v>
      </c>
      <c r="D13" s="5" t="s">
        <v>6</v>
      </c>
      <c r="E13" s="5" t="s">
        <v>16</v>
      </c>
      <c r="F13" s="6">
        <f>VLOOKUP(A13,[1]Foglio1!$A:$B,2,FALSE)</f>
        <v>1157</v>
      </c>
      <c r="G13" s="7">
        <v>12.99</v>
      </c>
      <c r="H13" s="14">
        <f t="shared" si="0"/>
        <v>15029.43</v>
      </c>
      <c r="I13" s="3" t="s">
        <v>8</v>
      </c>
    </row>
    <row r="14" spans="1:9" ht="42.6" customHeight="1" thickBot="1" x14ac:dyDescent="0.3">
      <c r="A14" s="5" t="s">
        <v>32</v>
      </c>
      <c r="B14" s="5"/>
      <c r="C14" s="5" t="s">
        <v>33</v>
      </c>
      <c r="D14" s="5" t="s">
        <v>6</v>
      </c>
      <c r="E14" s="5" t="s">
        <v>7</v>
      </c>
      <c r="F14" s="6">
        <f>VLOOKUP(A14,[1]Foglio1!$A:$B,2,FALSE)</f>
        <v>1905</v>
      </c>
      <c r="G14" s="7">
        <v>12.99</v>
      </c>
      <c r="H14" s="14">
        <f t="shared" si="0"/>
        <v>24745.95</v>
      </c>
      <c r="I14" s="3" t="s">
        <v>11</v>
      </c>
    </row>
    <row r="15" spans="1:9" ht="42.6" customHeight="1" thickBot="1" x14ac:dyDescent="0.3">
      <c r="A15" s="5" t="s">
        <v>34</v>
      </c>
      <c r="B15" s="5"/>
      <c r="C15" s="5" t="s">
        <v>35</v>
      </c>
      <c r="D15" s="5" t="s">
        <v>6</v>
      </c>
      <c r="E15" s="5" t="s">
        <v>7</v>
      </c>
      <c r="F15" s="6">
        <f>VLOOKUP(A15,[1]Foglio1!$A:$B,2,FALSE)</f>
        <v>1883</v>
      </c>
      <c r="G15" s="7">
        <v>12.99</v>
      </c>
      <c r="H15" s="14">
        <f t="shared" si="0"/>
        <v>24460.170000000002</v>
      </c>
      <c r="I15" s="3" t="s">
        <v>11</v>
      </c>
    </row>
    <row r="16" spans="1:9" ht="42.6" customHeight="1" thickBot="1" x14ac:dyDescent="0.3">
      <c r="A16" s="5" t="s">
        <v>36</v>
      </c>
      <c r="B16" s="5"/>
      <c r="C16" s="5" t="s">
        <v>37</v>
      </c>
      <c r="D16" s="5" t="s">
        <v>6</v>
      </c>
      <c r="E16" s="5" t="s">
        <v>7</v>
      </c>
      <c r="F16" s="6">
        <f>VLOOKUP(A16,[1]Foglio1!$A:$B,2,FALSE)</f>
        <v>1888</v>
      </c>
      <c r="G16" s="7">
        <v>12.99</v>
      </c>
      <c r="H16" s="14">
        <f t="shared" si="0"/>
        <v>24525.119999999999</v>
      </c>
      <c r="I16" s="3" t="s">
        <v>11</v>
      </c>
    </row>
    <row r="17" spans="1:9" ht="42.6" customHeight="1" thickBot="1" x14ac:dyDescent="0.3">
      <c r="A17" s="5" t="s">
        <v>38</v>
      </c>
      <c r="B17" s="5"/>
      <c r="C17" s="5" t="s">
        <v>39</v>
      </c>
      <c r="D17" s="5" t="s">
        <v>6</v>
      </c>
      <c r="E17" s="5" t="s">
        <v>16</v>
      </c>
      <c r="F17" s="6">
        <f>VLOOKUP(A17,[1]Foglio1!$A:$B,2,FALSE)</f>
        <v>1517</v>
      </c>
      <c r="G17" s="7">
        <v>25.99</v>
      </c>
      <c r="H17" s="14">
        <f t="shared" si="0"/>
        <v>39426.829999999994</v>
      </c>
      <c r="I17" s="3" t="s">
        <v>8</v>
      </c>
    </row>
    <row r="18" spans="1:9" ht="42.6" customHeight="1" thickBot="1" x14ac:dyDescent="0.3">
      <c r="A18" s="5" t="s">
        <v>41</v>
      </c>
      <c r="B18" s="5"/>
      <c r="C18" s="5" t="s">
        <v>42</v>
      </c>
      <c r="D18" s="5" t="s">
        <v>6</v>
      </c>
      <c r="E18" s="5" t="s">
        <v>40</v>
      </c>
      <c r="F18" s="6">
        <f>VLOOKUP(A18,[1]Foglio1!$A:$B,2,FALSE)</f>
        <v>448</v>
      </c>
      <c r="G18" s="7">
        <v>12.99</v>
      </c>
      <c r="H18" s="14">
        <f t="shared" si="0"/>
        <v>5819.52</v>
      </c>
      <c r="I18" s="3" t="s">
        <v>8</v>
      </c>
    </row>
    <row r="19" spans="1:9" ht="42.6" customHeight="1" thickBot="1" x14ac:dyDescent="0.3">
      <c r="A19" s="5" t="s">
        <v>44</v>
      </c>
      <c r="B19" s="5"/>
      <c r="C19" s="5" t="s">
        <v>45</v>
      </c>
      <c r="D19" s="5" t="s">
        <v>6</v>
      </c>
      <c r="E19" s="5" t="s">
        <v>16</v>
      </c>
      <c r="F19" s="6">
        <f>VLOOKUP(A19,[1]Foglio1!$A:$B,2,FALSE)</f>
        <v>1023</v>
      </c>
      <c r="G19" s="7">
        <v>24.99</v>
      </c>
      <c r="H19" s="14">
        <f t="shared" si="0"/>
        <v>25564.769999999997</v>
      </c>
      <c r="I19" s="3" t="s">
        <v>8</v>
      </c>
    </row>
    <row r="20" spans="1:9" ht="42.6" customHeight="1" thickBot="1" x14ac:dyDescent="0.3">
      <c r="A20" s="5" t="s">
        <v>47</v>
      </c>
      <c r="B20" s="5"/>
      <c r="C20" s="5" t="s">
        <v>26</v>
      </c>
      <c r="D20" s="5" t="s">
        <v>6</v>
      </c>
      <c r="E20" s="5" t="s">
        <v>7</v>
      </c>
      <c r="F20" s="6">
        <f>VLOOKUP(A20,[1]Foglio1!$A:$B,2,FALSE)</f>
        <v>885</v>
      </c>
      <c r="G20" s="7">
        <v>12.99</v>
      </c>
      <c r="H20" s="14">
        <f t="shared" si="0"/>
        <v>11496.15</v>
      </c>
      <c r="I20" s="3" t="s">
        <v>8</v>
      </c>
    </row>
    <row r="21" spans="1:9" ht="42.6" customHeight="1" thickBot="1" x14ac:dyDescent="0.3">
      <c r="A21" s="5" t="s">
        <v>48</v>
      </c>
      <c r="B21" s="5"/>
      <c r="C21" s="5" t="s">
        <v>49</v>
      </c>
      <c r="D21" s="5" t="s">
        <v>6</v>
      </c>
      <c r="E21" s="5" t="s">
        <v>40</v>
      </c>
      <c r="F21" s="6">
        <f>VLOOKUP(A21,[1]Foglio1!$A:$B,2,FALSE)</f>
        <v>704</v>
      </c>
      <c r="G21" s="7">
        <v>12.99</v>
      </c>
      <c r="H21" s="14">
        <f t="shared" si="0"/>
        <v>9144.9600000000009</v>
      </c>
      <c r="I21" s="3" t="s">
        <v>8</v>
      </c>
    </row>
    <row r="22" spans="1:9" ht="42.6" customHeight="1" thickBot="1" x14ac:dyDescent="0.3">
      <c r="A22" s="5" t="s">
        <v>50</v>
      </c>
      <c r="B22" s="5"/>
      <c r="C22" s="5" t="s">
        <v>51</v>
      </c>
      <c r="D22" s="5" t="s">
        <v>6</v>
      </c>
      <c r="E22" s="5" t="s">
        <v>7</v>
      </c>
      <c r="F22" s="6">
        <f>VLOOKUP(A22,[1]Foglio1!$A:$B,2,FALSE)</f>
        <v>640</v>
      </c>
      <c r="G22" s="7">
        <v>12.99</v>
      </c>
      <c r="H22" s="14">
        <f t="shared" si="0"/>
        <v>8313.6</v>
      </c>
      <c r="I22" s="3" t="s">
        <v>8</v>
      </c>
    </row>
    <row r="23" spans="1:9" ht="42.6" customHeight="1" thickBot="1" x14ac:dyDescent="0.3">
      <c r="A23" s="5" t="s">
        <v>52</v>
      </c>
      <c r="B23" s="5"/>
      <c r="C23" s="5" t="s">
        <v>29</v>
      </c>
      <c r="D23" s="5" t="s">
        <v>6</v>
      </c>
      <c r="E23" s="5" t="s">
        <v>7</v>
      </c>
      <c r="F23" s="6">
        <f>VLOOKUP(A23,[1]Foglio1!$A:$B,2,FALSE)</f>
        <v>540</v>
      </c>
      <c r="G23" s="7">
        <v>12.99</v>
      </c>
      <c r="H23" s="14">
        <f t="shared" si="0"/>
        <v>7014.6</v>
      </c>
      <c r="I23" s="3" t="s">
        <v>8</v>
      </c>
    </row>
    <row r="24" spans="1:9" ht="42.6" customHeight="1" thickBot="1" x14ac:dyDescent="0.3">
      <c r="A24" s="5" t="s">
        <v>53</v>
      </c>
      <c r="B24" s="5"/>
      <c r="C24" s="5" t="s">
        <v>54</v>
      </c>
      <c r="D24" s="5" t="s">
        <v>6</v>
      </c>
      <c r="E24" s="5" t="s">
        <v>16</v>
      </c>
      <c r="F24" s="6">
        <f>VLOOKUP(A24,[1]Foglio1!$A:$B,2,FALSE)</f>
        <v>494</v>
      </c>
      <c r="G24" s="7">
        <v>39.99</v>
      </c>
      <c r="H24" s="14">
        <f t="shared" si="0"/>
        <v>19755.060000000001</v>
      </c>
      <c r="I24" s="3" t="s">
        <v>8</v>
      </c>
    </row>
    <row r="25" spans="1:9" ht="42.6" customHeight="1" thickBot="1" x14ac:dyDescent="0.3">
      <c r="A25" s="5" t="s">
        <v>55</v>
      </c>
      <c r="B25" s="5"/>
      <c r="C25" s="5" t="s">
        <v>56</v>
      </c>
      <c r="D25" s="5" t="s">
        <v>6</v>
      </c>
      <c r="E25" s="5" t="s">
        <v>7</v>
      </c>
      <c r="F25" s="6">
        <f>VLOOKUP(A25,[1]Foglio1!$A:$B,2,FALSE)</f>
        <v>448</v>
      </c>
      <c r="G25" s="7">
        <v>12.99</v>
      </c>
      <c r="H25" s="14">
        <f t="shared" si="0"/>
        <v>5819.52</v>
      </c>
      <c r="I25" s="3" t="s">
        <v>8</v>
      </c>
    </row>
    <row r="26" spans="1:9" ht="42.6" customHeight="1" thickBot="1" x14ac:dyDescent="0.3">
      <c r="A26" s="5" t="s">
        <v>57</v>
      </c>
      <c r="B26" s="5"/>
      <c r="C26" s="5" t="s">
        <v>58</v>
      </c>
      <c r="D26" s="5" t="s">
        <v>6</v>
      </c>
      <c r="E26" s="5" t="s">
        <v>7</v>
      </c>
      <c r="F26" s="6">
        <f>VLOOKUP(A26,[1]Foglio1!$A:$B,2,FALSE)</f>
        <v>448</v>
      </c>
      <c r="G26" s="7">
        <v>12.99</v>
      </c>
      <c r="H26" s="14">
        <f t="shared" si="0"/>
        <v>5819.52</v>
      </c>
      <c r="I26" s="3" t="s">
        <v>8</v>
      </c>
    </row>
    <row r="27" spans="1:9" ht="42.6" customHeight="1" thickBot="1" x14ac:dyDescent="0.3">
      <c r="A27" s="5" t="s">
        <v>59</v>
      </c>
      <c r="B27" s="5"/>
      <c r="C27" s="5" t="s">
        <v>60</v>
      </c>
      <c r="D27" s="5" t="s">
        <v>6</v>
      </c>
      <c r="E27" s="5" t="s">
        <v>7</v>
      </c>
      <c r="F27" s="6">
        <f>VLOOKUP(A27,[1]Foglio1!$A:$B,2,FALSE)</f>
        <v>448</v>
      </c>
      <c r="G27" s="7">
        <v>12.99</v>
      </c>
      <c r="H27" s="14">
        <f t="shared" si="0"/>
        <v>5819.52</v>
      </c>
      <c r="I27" s="3" t="s">
        <v>8</v>
      </c>
    </row>
    <row r="28" spans="1:9" ht="42.6" customHeight="1" thickBot="1" x14ac:dyDescent="0.3">
      <c r="A28" s="5" t="s">
        <v>61</v>
      </c>
      <c r="B28" s="8"/>
      <c r="C28" s="5" t="s">
        <v>62</v>
      </c>
      <c r="D28" s="5" t="s">
        <v>6</v>
      </c>
      <c r="E28" s="5" t="s">
        <v>7</v>
      </c>
      <c r="F28" s="6">
        <f>VLOOKUP(A28,[1]Foglio1!$A:$B,2,FALSE)</f>
        <v>448</v>
      </c>
      <c r="G28" s="7">
        <v>12.99</v>
      </c>
      <c r="H28" s="14">
        <f t="shared" si="0"/>
        <v>5819.52</v>
      </c>
      <c r="I28" s="3" t="s">
        <v>8</v>
      </c>
    </row>
    <row r="29" spans="1:9" ht="42.6" customHeight="1" thickBot="1" x14ac:dyDescent="0.3">
      <c r="A29" s="5" t="s">
        <v>63</v>
      </c>
      <c r="B29" s="5"/>
      <c r="C29" s="5" t="s">
        <v>64</v>
      </c>
      <c r="D29" s="5" t="s">
        <v>65</v>
      </c>
      <c r="E29" s="5" t="s">
        <v>16</v>
      </c>
      <c r="F29" s="6">
        <f>VLOOKUP(A29,[1]Foglio1!$A:$B,2,FALSE)</f>
        <v>434</v>
      </c>
      <c r="G29" s="7">
        <v>24.99</v>
      </c>
      <c r="H29" s="14">
        <f t="shared" si="0"/>
        <v>10845.66</v>
      </c>
      <c r="I29" s="3" t="s">
        <v>8</v>
      </c>
    </row>
    <row r="30" spans="1:9" ht="42.6" customHeight="1" thickBot="1" x14ac:dyDescent="0.3">
      <c r="A30" s="5" t="s">
        <v>66</v>
      </c>
      <c r="B30" s="5"/>
      <c r="C30" s="5" t="s">
        <v>45</v>
      </c>
      <c r="D30" s="5" t="s">
        <v>6</v>
      </c>
      <c r="E30" s="5" t="s">
        <v>16</v>
      </c>
      <c r="F30" s="6">
        <f>VLOOKUP(A30,[1]Foglio1!$A:$B,2,FALSE)</f>
        <v>712</v>
      </c>
      <c r="G30" s="7">
        <v>24.99</v>
      </c>
      <c r="H30" s="14">
        <f t="shared" si="0"/>
        <v>17792.879999999997</v>
      </c>
      <c r="I30" s="3" t="s">
        <v>8</v>
      </c>
    </row>
    <row r="31" spans="1:9" ht="42.6" customHeight="1" thickBot="1" x14ac:dyDescent="0.3">
      <c r="A31" s="5" t="s">
        <v>67</v>
      </c>
      <c r="B31" s="5"/>
      <c r="C31" s="5" t="s">
        <v>68</v>
      </c>
      <c r="D31" s="5" t="s">
        <v>65</v>
      </c>
      <c r="E31" s="5" t="s">
        <v>16</v>
      </c>
      <c r="F31" s="6">
        <f>VLOOKUP(A31,[1]Foglio1!$A:$B,2,FALSE)</f>
        <v>416</v>
      </c>
      <c r="G31" s="7">
        <v>12.99</v>
      </c>
      <c r="H31" s="14">
        <f t="shared" si="0"/>
        <v>5403.84</v>
      </c>
      <c r="I31" s="3" t="s">
        <v>8</v>
      </c>
    </row>
    <row r="32" spans="1:9" ht="42.6" customHeight="1" thickBot="1" x14ac:dyDescent="0.3">
      <c r="A32" s="5" t="s">
        <v>69</v>
      </c>
      <c r="B32" s="5"/>
      <c r="C32" s="5" t="s">
        <v>70</v>
      </c>
      <c r="D32" s="5" t="s">
        <v>6</v>
      </c>
      <c r="E32" s="5" t="s">
        <v>16</v>
      </c>
      <c r="F32" s="6">
        <f>VLOOKUP(A32,[1]Foglio1!$A:$B,2,FALSE)</f>
        <v>416</v>
      </c>
      <c r="G32" s="7">
        <v>39.99</v>
      </c>
      <c r="H32" s="14">
        <f t="shared" si="0"/>
        <v>16635.84</v>
      </c>
      <c r="I32" s="3" t="s">
        <v>8</v>
      </c>
    </row>
    <row r="33" spans="1:9" ht="42.6" customHeight="1" thickBot="1" x14ac:dyDescent="0.3">
      <c r="A33" s="5" t="s">
        <v>71</v>
      </c>
      <c r="B33" s="5"/>
      <c r="C33" s="5" t="s">
        <v>72</v>
      </c>
      <c r="D33" s="5" t="s">
        <v>6</v>
      </c>
      <c r="E33" s="5" t="s">
        <v>7</v>
      </c>
      <c r="F33" s="6">
        <f>VLOOKUP(A33,[1]Foglio1!$A:$B,2,FALSE)</f>
        <v>239</v>
      </c>
      <c r="G33" s="7">
        <v>39.99</v>
      </c>
      <c r="H33" s="14">
        <f t="shared" si="0"/>
        <v>9557.61</v>
      </c>
      <c r="I33" s="3" t="s">
        <v>43</v>
      </c>
    </row>
    <row r="34" spans="1:9" ht="42.6" customHeight="1" thickBot="1" x14ac:dyDescent="0.3">
      <c r="A34" s="5" t="s">
        <v>73</v>
      </c>
      <c r="B34" s="5"/>
      <c r="C34" s="5" t="s">
        <v>74</v>
      </c>
      <c r="D34" s="5" t="s">
        <v>65</v>
      </c>
      <c r="E34" s="5" t="s">
        <v>16</v>
      </c>
      <c r="F34" s="6">
        <f>VLOOKUP(A34,[1]Foglio1!$A:$B,2,FALSE)</f>
        <v>402</v>
      </c>
      <c r="G34" s="7">
        <v>12.99</v>
      </c>
      <c r="H34" s="14">
        <f t="shared" si="0"/>
        <v>5221.9800000000005</v>
      </c>
      <c r="I34" s="3" t="s">
        <v>8</v>
      </c>
    </row>
    <row r="35" spans="1:9" ht="42.6" customHeight="1" thickBot="1" x14ac:dyDescent="0.3">
      <c r="A35" s="5" t="s">
        <v>75</v>
      </c>
      <c r="B35" s="5"/>
      <c r="C35" s="5" t="s">
        <v>76</v>
      </c>
      <c r="D35" s="5" t="s">
        <v>6</v>
      </c>
      <c r="E35" s="5" t="s">
        <v>7</v>
      </c>
      <c r="F35" s="6">
        <f>VLOOKUP(A35,[1]Foglio1!$A:$B,2,FALSE)</f>
        <v>62</v>
      </c>
      <c r="G35" s="7">
        <v>14.99</v>
      </c>
      <c r="H35" s="14">
        <f t="shared" si="0"/>
        <v>929.38</v>
      </c>
      <c r="I35" s="3" t="s">
        <v>8</v>
      </c>
    </row>
    <row r="36" spans="1:9" ht="42.6" customHeight="1" thickBot="1" x14ac:dyDescent="0.3">
      <c r="A36" s="5" t="s">
        <v>77</v>
      </c>
      <c r="B36" s="5"/>
      <c r="C36" s="5" t="s">
        <v>78</v>
      </c>
      <c r="D36" s="5" t="s">
        <v>65</v>
      </c>
      <c r="E36" s="5" t="s">
        <v>16</v>
      </c>
      <c r="F36" s="6">
        <f>VLOOKUP(A36,[1]Foglio1!$A:$B,2,FALSE)</f>
        <v>383</v>
      </c>
      <c r="G36" s="7">
        <v>24.99</v>
      </c>
      <c r="H36" s="14">
        <f t="shared" si="0"/>
        <v>9571.17</v>
      </c>
      <c r="I36" s="3" t="s">
        <v>8</v>
      </c>
    </row>
    <row r="37" spans="1:9" ht="42.6" customHeight="1" thickBot="1" x14ac:dyDescent="0.3">
      <c r="A37" s="5" t="s">
        <v>80</v>
      </c>
      <c r="B37" s="5"/>
      <c r="C37" s="5" t="s">
        <v>81</v>
      </c>
      <c r="D37" s="5" t="s">
        <v>65</v>
      </c>
      <c r="E37" s="5" t="s">
        <v>16</v>
      </c>
      <c r="F37" s="6">
        <f>VLOOKUP(A37,[1]Foglio1!$A:$B,2,FALSE)</f>
        <v>374</v>
      </c>
      <c r="G37" s="7">
        <v>24.99</v>
      </c>
      <c r="H37" s="14">
        <f t="shared" si="0"/>
        <v>9346.26</v>
      </c>
      <c r="I37" s="3" t="s">
        <v>8</v>
      </c>
    </row>
    <row r="38" spans="1:9" ht="42.6" customHeight="1" thickBot="1" x14ac:dyDescent="0.3">
      <c r="A38" s="5" t="s">
        <v>82</v>
      </c>
      <c r="B38" s="5"/>
      <c r="C38" s="5" t="s">
        <v>83</v>
      </c>
      <c r="D38" s="5" t="s">
        <v>65</v>
      </c>
      <c r="E38" s="5" t="s">
        <v>16</v>
      </c>
      <c r="F38" s="6">
        <f>VLOOKUP(A38,[1]Foglio1!$A:$B,2,FALSE)</f>
        <v>369</v>
      </c>
      <c r="G38" s="7">
        <v>24.99</v>
      </c>
      <c r="H38" s="14">
        <f t="shared" si="0"/>
        <v>9221.31</v>
      </c>
      <c r="I38" s="3" t="s">
        <v>8</v>
      </c>
    </row>
    <row r="39" spans="1:9" ht="42.6" customHeight="1" thickBot="1" x14ac:dyDescent="0.3">
      <c r="A39" s="5" t="s">
        <v>84</v>
      </c>
      <c r="B39" s="5"/>
      <c r="C39" s="5" t="s">
        <v>85</v>
      </c>
      <c r="D39" s="5" t="s">
        <v>65</v>
      </c>
      <c r="E39" s="5" t="s">
        <v>16</v>
      </c>
      <c r="F39" s="6">
        <f>VLOOKUP(A39,[1]Foglio1!$A:$B,2,FALSE)</f>
        <v>369</v>
      </c>
      <c r="G39" s="7">
        <v>24.99</v>
      </c>
      <c r="H39" s="14">
        <f t="shared" si="0"/>
        <v>9221.31</v>
      </c>
      <c r="I39" s="3" t="s">
        <v>8</v>
      </c>
    </row>
    <row r="40" spans="1:9" ht="42.6" customHeight="1" thickBot="1" x14ac:dyDescent="0.3">
      <c r="A40" s="5" t="s">
        <v>86</v>
      </c>
      <c r="B40" s="5"/>
      <c r="C40" s="5" t="s">
        <v>87</v>
      </c>
      <c r="D40" s="5" t="s">
        <v>65</v>
      </c>
      <c r="E40" s="5" t="s">
        <v>16</v>
      </c>
      <c r="F40" s="6">
        <f>VLOOKUP(A40,[1]Foglio1!$A:$B,2,FALSE)</f>
        <v>357</v>
      </c>
      <c r="G40" s="7">
        <v>24.99</v>
      </c>
      <c r="H40" s="14">
        <f t="shared" si="0"/>
        <v>8921.43</v>
      </c>
      <c r="I40" s="3" t="s">
        <v>8</v>
      </c>
    </row>
    <row r="41" spans="1:9" ht="42.6" customHeight="1" thickBot="1" x14ac:dyDescent="0.3">
      <c r="A41" s="5" t="s">
        <v>88</v>
      </c>
      <c r="B41" s="5"/>
      <c r="C41" s="5" t="s">
        <v>89</v>
      </c>
      <c r="D41" s="5" t="s">
        <v>65</v>
      </c>
      <c r="E41" s="5" t="s">
        <v>16</v>
      </c>
      <c r="F41" s="6">
        <f>VLOOKUP(A41,[1]Foglio1!$A:$B,2,FALSE)</f>
        <v>340</v>
      </c>
      <c r="G41" s="7">
        <v>24.99</v>
      </c>
      <c r="H41" s="14">
        <f t="shared" si="0"/>
        <v>8496.6</v>
      </c>
      <c r="I41" s="3" t="s">
        <v>8</v>
      </c>
    </row>
    <row r="42" spans="1:9" ht="42.6" customHeight="1" thickBot="1" x14ac:dyDescent="0.3">
      <c r="A42" s="5" t="s">
        <v>90</v>
      </c>
      <c r="B42" s="5"/>
      <c r="C42" s="5" t="s">
        <v>91</v>
      </c>
      <c r="D42" s="5" t="s">
        <v>6</v>
      </c>
      <c r="E42" s="5" t="s">
        <v>16</v>
      </c>
      <c r="F42" s="6">
        <f>VLOOKUP(A42,[1]Foglio1!$A:$B,2,FALSE)</f>
        <v>345</v>
      </c>
      <c r="G42" s="7">
        <v>24.99</v>
      </c>
      <c r="H42" s="14">
        <f t="shared" si="0"/>
        <v>8621.5499999999993</v>
      </c>
      <c r="I42" s="3" t="s">
        <v>8</v>
      </c>
    </row>
    <row r="43" spans="1:9" ht="42.6" customHeight="1" thickBot="1" x14ac:dyDescent="0.3">
      <c r="A43" s="5" t="s">
        <v>92</v>
      </c>
      <c r="B43" s="5"/>
      <c r="C43" s="5" t="s">
        <v>93</v>
      </c>
      <c r="D43" s="5" t="s">
        <v>65</v>
      </c>
      <c r="E43" s="5" t="s">
        <v>16</v>
      </c>
      <c r="F43" s="6">
        <f>VLOOKUP(A43,[1]Foglio1!$A:$B,2,FALSE)</f>
        <v>336</v>
      </c>
      <c r="G43" s="7">
        <v>24.99</v>
      </c>
      <c r="H43" s="14">
        <f t="shared" si="0"/>
        <v>8396.64</v>
      </c>
      <c r="I43" s="3" t="s">
        <v>8</v>
      </c>
    </row>
    <row r="44" spans="1:9" ht="42.6" customHeight="1" thickBot="1" x14ac:dyDescent="0.3">
      <c r="A44" s="5" t="s">
        <v>94</v>
      </c>
      <c r="B44" s="5"/>
      <c r="C44" s="5" t="s">
        <v>95</v>
      </c>
      <c r="D44" s="5" t="s">
        <v>65</v>
      </c>
      <c r="E44" s="5" t="s">
        <v>16</v>
      </c>
      <c r="F44" s="6">
        <f>VLOOKUP(A44,[1]Foglio1!$A:$B,2,FALSE)</f>
        <v>300</v>
      </c>
      <c r="G44" s="7">
        <v>24.99</v>
      </c>
      <c r="H44" s="14">
        <f t="shared" si="0"/>
        <v>7496.9999999999991</v>
      </c>
      <c r="I44" s="3" t="s">
        <v>8</v>
      </c>
    </row>
    <row r="45" spans="1:9" ht="42.6" customHeight="1" thickBot="1" x14ac:dyDescent="0.3">
      <c r="A45" s="5" t="s">
        <v>96</v>
      </c>
      <c r="B45" s="5"/>
      <c r="C45" s="5" t="s">
        <v>97</v>
      </c>
      <c r="D45" s="5" t="s">
        <v>65</v>
      </c>
      <c r="E45" s="5" t="s">
        <v>16</v>
      </c>
      <c r="F45" s="6">
        <f>VLOOKUP(A45,[1]Foglio1!$A:$B,2,FALSE)</f>
        <v>335</v>
      </c>
      <c r="G45" s="7">
        <v>24.99</v>
      </c>
      <c r="H45" s="14">
        <f t="shared" si="0"/>
        <v>8371.65</v>
      </c>
      <c r="I45" s="3" t="s">
        <v>8</v>
      </c>
    </row>
    <row r="46" spans="1:9" ht="42.6" customHeight="1" thickBot="1" x14ac:dyDescent="0.3">
      <c r="A46" s="5" t="s">
        <v>98</v>
      </c>
      <c r="B46" s="5"/>
      <c r="C46" s="5" t="s">
        <v>79</v>
      </c>
      <c r="D46" s="5" t="s">
        <v>6</v>
      </c>
      <c r="E46" s="5" t="s">
        <v>7</v>
      </c>
      <c r="F46" s="6">
        <f>VLOOKUP(A46,[1]Foglio1!$A:$B,2,FALSE)</f>
        <v>112</v>
      </c>
      <c r="G46" s="7">
        <v>39.99</v>
      </c>
      <c r="H46" s="14">
        <f t="shared" si="0"/>
        <v>4478.88</v>
      </c>
      <c r="I46" s="3" t="s">
        <v>8</v>
      </c>
    </row>
    <row r="47" spans="1:9" ht="42.6" customHeight="1" thickBot="1" x14ac:dyDescent="0.3">
      <c r="A47" s="5" t="s">
        <v>99</v>
      </c>
      <c r="B47" s="5"/>
      <c r="C47" s="5" t="s">
        <v>100</v>
      </c>
      <c r="D47" s="5" t="s">
        <v>6</v>
      </c>
      <c r="E47" s="5" t="s">
        <v>16</v>
      </c>
      <c r="F47" s="6">
        <f>VLOOKUP(A47,[1]Foglio1!$A:$B,2,FALSE)</f>
        <v>313</v>
      </c>
      <c r="G47" s="7">
        <v>39.99</v>
      </c>
      <c r="H47" s="14">
        <f t="shared" si="0"/>
        <v>12516.87</v>
      </c>
      <c r="I47" s="3" t="s">
        <v>8</v>
      </c>
    </row>
    <row r="48" spans="1:9" ht="42.6" customHeight="1" thickBot="1" x14ac:dyDescent="0.3">
      <c r="A48" s="5" t="s">
        <v>101</v>
      </c>
      <c r="B48" s="5"/>
      <c r="C48" s="5" t="s">
        <v>102</v>
      </c>
      <c r="D48" s="5" t="s">
        <v>65</v>
      </c>
      <c r="E48" s="5" t="s">
        <v>16</v>
      </c>
      <c r="F48" s="6">
        <f>VLOOKUP(A48,[1]Foglio1!$A:$B,2,FALSE)</f>
        <v>313</v>
      </c>
      <c r="G48" s="7">
        <v>24.99</v>
      </c>
      <c r="H48" s="14">
        <f t="shared" si="0"/>
        <v>7821.87</v>
      </c>
      <c r="I48" s="3" t="s">
        <v>8</v>
      </c>
    </row>
    <row r="49" spans="1:9" ht="42.6" customHeight="1" thickBot="1" x14ac:dyDescent="0.3">
      <c r="A49" s="5" t="s">
        <v>103</v>
      </c>
      <c r="B49" s="5"/>
      <c r="C49" s="5" t="s">
        <v>29</v>
      </c>
      <c r="D49" s="5" t="s">
        <v>6</v>
      </c>
      <c r="E49" s="5" t="s">
        <v>7</v>
      </c>
      <c r="F49" s="6">
        <f>VLOOKUP(A49,[1]Foglio1!$A:$B,2,FALSE)</f>
        <v>300</v>
      </c>
      <c r="G49" s="7">
        <v>12.99</v>
      </c>
      <c r="H49" s="14">
        <f t="shared" si="0"/>
        <v>3897</v>
      </c>
      <c r="I49" s="3" t="s">
        <v>8</v>
      </c>
    </row>
    <row r="50" spans="1:9" ht="42.6" customHeight="1" thickBot="1" x14ac:dyDescent="0.3">
      <c r="A50" s="5" t="s">
        <v>104</v>
      </c>
      <c r="B50" s="5"/>
      <c r="C50" s="5" t="s">
        <v>105</v>
      </c>
      <c r="D50" s="5" t="s">
        <v>65</v>
      </c>
      <c r="E50" s="5" t="s">
        <v>16</v>
      </c>
      <c r="F50" s="6">
        <f>VLOOKUP(A50,[1]Foglio1!$A:$B,2,FALSE)</f>
        <v>32</v>
      </c>
      <c r="G50" s="7">
        <v>29.99</v>
      </c>
      <c r="H50" s="14">
        <f t="shared" si="0"/>
        <v>959.68</v>
      </c>
      <c r="I50" s="3" t="s">
        <v>8</v>
      </c>
    </row>
    <row r="51" spans="1:9" ht="42.6" customHeight="1" thickBot="1" x14ac:dyDescent="0.3">
      <c r="A51" s="5" t="s">
        <v>106</v>
      </c>
      <c r="B51" s="5"/>
      <c r="C51" s="5" t="s">
        <v>107</v>
      </c>
      <c r="D51" s="5" t="s">
        <v>65</v>
      </c>
      <c r="E51" s="5" t="s">
        <v>16</v>
      </c>
      <c r="F51" s="6">
        <f>VLOOKUP(A51,[1]Foglio1!$A:$B,2,FALSE)</f>
        <v>303</v>
      </c>
      <c r="G51" s="7">
        <v>24.99</v>
      </c>
      <c r="H51" s="14">
        <f t="shared" si="0"/>
        <v>7571.9699999999993</v>
      </c>
      <c r="I51" s="3" t="s">
        <v>8</v>
      </c>
    </row>
    <row r="52" spans="1:9" ht="42.6" customHeight="1" thickBot="1" x14ac:dyDescent="0.3">
      <c r="A52" s="5" t="s">
        <v>108</v>
      </c>
      <c r="B52" s="5"/>
      <c r="C52" s="5" t="s">
        <v>109</v>
      </c>
      <c r="D52" s="5" t="s">
        <v>65</v>
      </c>
      <c r="E52" s="5" t="s">
        <v>16</v>
      </c>
      <c r="F52" s="6">
        <f>VLOOKUP(A52,[1]Foglio1!$A:$B,2,FALSE)</f>
        <v>200</v>
      </c>
      <c r="G52" s="7">
        <v>29.99</v>
      </c>
      <c r="H52" s="14">
        <f t="shared" si="0"/>
        <v>5998</v>
      </c>
      <c r="I52" s="3" t="s">
        <v>8</v>
      </c>
    </row>
    <row r="53" spans="1:9" ht="42.6" customHeight="1" thickBot="1" x14ac:dyDescent="0.3">
      <c r="A53" s="5" t="s">
        <v>110</v>
      </c>
      <c r="B53" s="5"/>
      <c r="C53" s="5" t="s">
        <v>111</v>
      </c>
      <c r="D53" s="5" t="s">
        <v>6</v>
      </c>
      <c r="E53" s="5" t="s">
        <v>7</v>
      </c>
      <c r="F53" s="6">
        <f>VLOOKUP(A53,[1]Foglio1!$A:$B,2,FALSE)</f>
        <v>303</v>
      </c>
      <c r="G53" s="7">
        <v>12.99</v>
      </c>
      <c r="H53" s="14">
        <f t="shared" si="0"/>
        <v>3935.9700000000003</v>
      </c>
      <c r="I53" s="3" t="s">
        <v>8</v>
      </c>
    </row>
    <row r="54" spans="1:9" ht="42.6" customHeight="1" thickBot="1" x14ac:dyDescent="0.3">
      <c r="A54" s="5" t="s">
        <v>112</v>
      </c>
      <c r="B54" s="5"/>
      <c r="C54" s="5" t="s">
        <v>113</v>
      </c>
      <c r="D54" s="5" t="s">
        <v>65</v>
      </c>
      <c r="E54" s="5" t="s">
        <v>16</v>
      </c>
      <c r="F54" s="6">
        <f>VLOOKUP(A54,[1]Foglio1!$A:$B,2,FALSE)</f>
        <v>298</v>
      </c>
      <c r="G54" s="7">
        <v>24.99</v>
      </c>
      <c r="H54" s="14">
        <f t="shared" si="0"/>
        <v>7447.0199999999995</v>
      </c>
      <c r="I54" s="3" t="s">
        <v>8</v>
      </c>
    </row>
    <row r="55" spans="1:9" ht="42.6" customHeight="1" thickBot="1" x14ac:dyDescent="0.3">
      <c r="A55" s="5" t="s">
        <v>114</v>
      </c>
      <c r="B55" s="5"/>
      <c r="C55" s="5" t="s">
        <v>115</v>
      </c>
      <c r="D55" s="5" t="s">
        <v>65</v>
      </c>
      <c r="E55" s="5" t="s">
        <v>16</v>
      </c>
      <c r="F55" s="6">
        <f>VLOOKUP(A55,[1]Foglio1!$A:$B,2,FALSE)</f>
        <v>297</v>
      </c>
      <c r="G55" s="7">
        <v>24.99</v>
      </c>
      <c r="H55" s="14">
        <f t="shared" si="0"/>
        <v>7422.03</v>
      </c>
      <c r="I55" s="3" t="s">
        <v>8</v>
      </c>
    </row>
    <row r="56" spans="1:9" ht="42.6" customHeight="1" thickBot="1" x14ac:dyDescent="0.3">
      <c r="A56" s="5" t="s">
        <v>116</v>
      </c>
      <c r="B56" s="5"/>
      <c r="C56" s="5" t="s">
        <v>117</v>
      </c>
      <c r="D56" s="5" t="s">
        <v>6</v>
      </c>
      <c r="E56" s="5" t="s">
        <v>16</v>
      </c>
      <c r="F56" s="6">
        <f>VLOOKUP(A56,[1]Foglio1!$A:$B,2,FALSE)</f>
        <v>297</v>
      </c>
      <c r="G56" s="7">
        <v>24.99</v>
      </c>
      <c r="H56" s="14">
        <f t="shared" si="0"/>
        <v>7422.03</v>
      </c>
      <c r="I56" s="3" t="s">
        <v>8</v>
      </c>
    </row>
    <row r="57" spans="1:9" ht="42.6" customHeight="1" thickBot="1" x14ac:dyDescent="0.3">
      <c r="A57" s="5" t="s">
        <v>118</v>
      </c>
      <c r="B57" s="5"/>
      <c r="C57" s="5" t="s">
        <v>119</v>
      </c>
      <c r="D57" s="5" t="s">
        <v>65</v>
      </c>
      <c r="E57" s="5" t="s">
        <v>16</v>
      </c>
      <c r="F57" s="6">
        <f>VLOOKUP(A57,[1]Foglio1!$A:$B,2,FALSE)</f>
        <v>290</v>
      </c>
      <c r="G57" s="7">
        <v>24.99</v>
      </c>
      <c r="H57" s="14">
        <f t="shared" si="0"/>
        <v>7247.0999999999995</v>
      </c>
      <c r="I57" s="3" t="s">
        <v>8</v>
      </c>
    </row>
    <row r="58" spans="1:9" ht="42.6" customHeight="1" thickBot="1" x14ac:dyDescent="0.3">
      <c r="A58" s="5" t="s">
        <v>120</v>
      </c>
      <c r="B58" s="5"/>
      <c r="C58" s="5" t="s">
        <v>121</v>
      </c>
      <c r="D58" s="5" t="s">
        <v>65</v>
      </c>
      <c r="E58" s="5" t="s">
        <v>16</v>
      </c>
      <c r="F58" s="6">
        <f>VLOOKUP(A58,[1]Foglio1!$A:$B,2,FALSE)</f>
        <v>290</v>
      </c>
      <c r="G58" s="7">
        <v>24.99</v>
      </c>
      <c r="H58" s="14">
        <f t="shared" si="0"/>
        <v>7247.0999999999995</v>
      </c>
      <c r="I58" s="3" t="s">
        <v>8</v>
      </c>
    </row>
    <row r="59" spans="1:9" ht="42.6" customHeight="1" thickBot="1" x14ac:dyDescent="0.3">
      <c r="A59" s="5" t="s">
        <v>122</v>
      </c>
      <c r="B59" s="5"/>
      <c r="C59" s="5" t="s">
        <v>91</v>
      </c>
      <c r="D59" s="5" t="s">
        <v>6</v>
      </c>
      <c r="E59" s="5" t="s">
        <v>16</v>
      </c>
      <c r="F59" s="6">
        <f>VLOOKUP(A59,[1]Foglio1!$A:$B,2,FALSE)</f>
        <v>689</v>
      </c>
      <c r="G59" s="7">
        <v>24.99</v>
      </c>
      <c r="H59" s="14">
        <f t="shared" si="0"/>
        <v>17218.11</v>
      </c>
      <c r="I59" s="3" t="s">
        <v>8</v>
      </c>
    </row>
    <row r="60" spans="1:9" ht="42.6" customHeight="1" thickBot="1" x14ac:dyDescent="0.3">
      <c r="A60" s="5" t="s">
        <v>123</v>
      </c>
      <c r="B60" s="5"/>
      <c r="C60" s="5" t="s">
        <v>124</v>
      </c>
      <c r="D60" s="5" t="s">
        <v>6</v>
      </c>
      <c r="E60" s="5" t="s">
        <v>7</v>
      </c>
      <c r="F60" s="6">
        <f>VLOOKUP(A60,[1]Foglio1!$A:$B,2,FALSE)</f>
        <v>261</v>
      </c>
      <c r="G60" s="7">
        <v>14.99</v>
      </c>
      <c r="H60" s="14">
        <f t="shared" si="0"/>
        <v>3912.39</v>
      </c>
      <c r="I60" s="3" t="s">
        <v>8</v>
      </c>
    </row>
    <row r="61" spans="1:9" ht="42.6" customHeight="1" thickBot="1" x14ac:dyDescent="0.3">
      <c r="A61" s="5" t="s">
        <v>125</v>
      </c>
      <c r="B61" s="5"/>
      <c r="C61" s="5" t="s">
        <v>126</v>
      </c>
      <c r="D61" s="5" t="s">
        <v>65</v>
      </c>
      <c r="E61" s="5" t="s">
        <v>16</v>
      </c>
      <c r="F61" s="6">
        <f>VLOOKUP(A61,[1]Foglio1!$A:$B,2,FALSE)</f>
        <v>257</v>
      </c>
      <c r="G61" s="7">
        <v>12.99</v>
      </c>
      <c r="H61" s="14">
        <f t="shared" si="0"/>
        <v>3338.43</v>
      </c>
      <c r="I61" s="3" t="s">
        <v>8</v>
      </c>
    </row>
    <row r="62" spans="1:9" ht="42.6" customHeight="1" thickBot="1" x14ac:dyDescent="0.3">
      <c r="A62" s="5" t="s">
        <v>127</v>
      </c>
      <c r="B62" s="5"/>
      <c r="C62" s="5" t="s">
        <v>128</v>
      </c>
      <c r="D62" s="5" t="s">
        <v>65</v>
      </c>
      <c r="E62" s="5" t="s">
        <v>16</v>
      </c>
      <c r="F62" s="6">
        <f>VLOOKUP(A62,[1]Foglio1!$A:$B,2,FALSE)</f>
        <v>250</v>
      </c>
      <c r="G62" s="7">
        <v>29.99</v>
      </c>
      <c r="H62" s="14">
        <f t="shared" si="0"/>
        <v>7497.5</v>
      </c>
      <c r="I62" s="3" t="s">
        <v>8</v>
      </c>
    </row>
    <row r="63" spans="1:9" ht="42.6" customHeight="1" thickBot="1" x14ac:dyDescent="0.3">
      <c r="A63" s="5" t="s">
        <v>129</v>
      </c>
      <c r="B63" s="5"/>
      <c r="C63" s="5" t="s">
        <v>130</v>
      </c>
      <c r="D63" s="5" t="s">
        <v>6</v>
      </c>
      <c r="E63" s="5" t="s">
        <v>16</v>
      </c>
      <c r="F63" s="6">
        <f>VLOOKUP(A63,[1]Foglio1!$A:$B,2,FALSE)</f>
        <v>228</v>
      </c>
      <c r="G63" s="7">
        <v>39.99</v>
      </c>
      <c r="H63" s="14">
        <f t="shared" si="0"/>
        <v>9117.7200000000012</v>
      </c>
      <c r="I63" s="3" t="s">
        <v>8</v>
      </c>
    </row>
    <row r="64" spans="1:9" ht="42.6" customHeight="1" thickBot="1" x14ac:dyDescent="0.3">
      <c r="A64" s="5" t="s">
        <v>131</v>
      </c>
      <c r="B64" s="5"/>
      <c r="C64" s="5" t="s">
        <v>132</v>
      </c>
      <c r="D64" s="5" t="s">
        <v>6</v>
      </c>
      <c r="E64" s="5" t="s">
        <v>16</v>
      </c>
      <c r="F64" s="6">
        <f>VLOOKUP(A64,[1]Foglio1!$A:$B,2,FALSE)</f>
        <v>225</v>
      </c>
      <c r="G64" s="7">
        <v>39.99</v>
      </c>
      <c r="H64" s="14">
        <f t="shared" si="0"/>
        <v>8997.75</v>
      </c>
      <c r="I64" s="3" t="s">
        <v>8</v>
      </c>
    </row>
    <row r="65" spans="1:9" ht="42.6" customHeight="1" thickBot="1" x14ac:dyDescent="0.3">
      <c r="A65" s="5" t="s">
        <v>133</v>
      </c>
      <c r="B65" s="5"/>
      <c r="C65" s="5" t="s">
        <v>134</v>
      </c>
      <c r="D65" s="5" t="s">
        <v>6</v>
      </c>
      <c r="E65" s="5" t="s">
        <v>16</v>
      </c>
      <c r="F65" s="6">
        <f>VLOOKUP(A65,[1]Foglio1!$A:$B,2,FALSE)</f>
        <v>247</v>
      </c>
      <c r="G65" s="7">
        <v>29.99</v>
      </c>
      <c r="H65" s="14">
        <f t="shared" si="0"/>
        <v>7407.53</v>
      </c>
      <c r="I65" s="3" t="s">
        <v>8</v>
      </c>
    </row>
    <row r="66" spans="1:9" ht="42.6" customHeight="1" thickBot="1" x14ac:dyDescent="0.3">
      <c r="A66" s="5" t="s">
        <v>135</v>
      </c>
      <c r="B66" s="5"/>
      <c r="C66" s="5" t="s">
        <v>24</v>
      </c>
      <c r="D66" s="5" t="s">
        <v>6</v>
      </c>
      <c r="E66" s="5" t="s">
        <v>7</v>
      </c>
      <c r="F66" s="6">
        <f>VLOOKUP(A66,[1]Foglio1!$A:$B,2,FALSE)</f>
        <v>230</v>
      </c>
      <c r="G66" s="7">
        <v>12.99</v>
      </c>
      <c r="H66" s="14">
        <f t="shared" si="0"/>
        <v>2987.7000000000003</v>
      </c>
      <c r="I66" s="3" t="s">
        <v>8</v>
      </c>
    </row>
    <row r="67" spans="1:9" ht="42.6" customHeight="1" thickBot="1" x14ac:dyDescent="0.3">
      <c r="A67" s="5" t="s">
        <v>136</v>
      </c>
      <c r="B67" s="5"/>
      <c r="C67" s="5" t="s">
        <v>137</v>
      </c>
      <c r="D67" s="5" t="s">
        <v>65</v>
      </c>
      <c r="E67" s="5" t="s">
        <v>16</v>
      </c>
      <c r="F67" s="6">
        <f>VLOOKUP(A67,[1]Foglio1!$A:$B,2,FALSE)</f>
        <v>213</v>
      </c>
      <c r="G67" s="7">
        <v>29.99</v>
      </c>
      <c r="H67" s="14">
        <f t="shared" si="0"/>
        <v>6387.87</v>
      </c>
      <c r="I67" s="3" t="s">
        <v>8</v>
      </c>
    </row>
    <row r="68" spans="1:9" ht="42.6" customHeight="1" thickBot="1" x14ac:dyDescent="0.3">
      <c r="A68" s="5" t="s">
        <v>139</v>
      </c>
      <c r="B68" s="5"/>
      <c r="C68" s="5" t="s">
        <v>140</v>
      </c>
      <c r="D68" s="5" t="s">
        <v>65</v>
      </c>
      <c r="E68" s="5" t="s">
        <v>16</v>
      </c>
      <c r="F68" s="6">
        <f>VLOOKUP(A68,[1]Foglio1!$A:$B,2,FALSE)</f>
        <v>150</v>
      </c>
      <c r="G68" s="7">
        <v>29.99</v>
      </c>
      <c r="H68" s="14">
        <f t="shared" ref="H68:H81" si="1">G68*F68</f>
        <v>4498.5</v>
      </c>
      <c r="I68" s="3" t="s">
        <v>8</v>
      </c>
    </row>
    <row r="69" spans="1:9" ht="42.6" customHeight="1" thickBot="1" x14ac:dyDescent="0.3">
      <c r="A69" s="5" t="s">
        <v>141</v>
      </c>
      <c r="B69" s="5"/>
      <c r="C69" s="5" t="s">
        <v>142</v>
      </c>
      <c r="D69" s="5" t="s">
        <v>143</v>
      </c>
      <c r="E69" s="5" t="s">
        <v>7</v>
      </c>
      <c r="F69" s="6">
        <f>VLOOKUP(A69,[1]Foglio1!$A:$B,2,FALSE)</f>
        <v>147</v>
      </c>
      <c r="G69" s="7">
        <v>39.99</v>
      </c>
      <c r="H69" s="14">
        <f t="shared" si="1"/>
        <v>5878.5300000000007</v>
      </c>
      <c r="I69" s="3" t="s">
        <v>8</v>
      </c>
    </row>
    <row r="70" spans="1:9" ht="42.6" customHeight="1" thickBot="1" x14ac:dyDescent="0.3">
      <c r="A70" s="5" t="s">
        <v>144</v>
      </c>
      <c r="B70" s="5"/>
      <c r="C70" s="5" t="s">
        <v>145</v>
      </c>
      <c r="D70" s="5" t="s">
        <v>143</v>
      </c>
      <c r="E70" s="5" t="s">
        <v>7</v>
      </c>
      <c r="F70" s="6">
        <f>VLOOKUP(A70,[1]Foglio1!$A:$B,2,FALSE)</f>
        <v>155</v>
      </c>
      <c r="G70" s="7">
        <v>39.99</v>
      </c>
      <c r="H70" s="14">
        <f t="shared" si="1"/>
        <v>6198.4500000000007</v>
      </c>
      <c r="I70" s="3" t="s">
        <v>8</v>
      </c>
    </row>
    <row r="71" spans="1:9" ht="42.6" customHeight="1" thickBot="1" x14ac:dyDescent="0.3">
      <c r="A71" s="5" t="s">
        <v>146</v>
      </c>
      <c r="B71" s="5"/>
      <c r="C71" s="5" t="s">
        <v>147</v>
      </c>
      <c r="D71" s="5" t="s">
        <v>143</v>
      </c>
      <c r="E71" s="5" t="s">
        <v>7</v>
      </c>
      <c r="F71" s="6">
        <f>VLOOKUP(A71,[1]Foglio1!$A:$B,2,FALSE)</f>
        <v>150</v>
      </c>
      <c r="G71" s="7">
        <v>49.99</v>
      </c>
      <c r="H71" s="14">
        <f t="shared" si="1"/>
        <v>7498.5</v>
      </c>
      <c r="I71" s="3" t="s">
        <v>46</v>
      </c>
    </row>
    <row r="72" spans="1:9" ht="42.6" customHeight="1" thickBot="1" x14ac:dyDescent="0.3">
      <c r="A72" s="5" t="s">
        <v>148</v>
      </c>
      <c r="B72" s="5"/>
      <c r="C72" s="5" t="s">
        <v>111</v>
      </c>
      <c r="D72" s="5" t="s">
        <v>6</v>
      </c>
      <c r="E72" s="5" t="s">
        <v>7</v>
      </c>
      <c r="F72" s="6">
        <f>VLOOKUP(A72,[1]Foglio1!$A:$B,2,FALSE)</f>
        <v>160</v>
      </c>
      <c r="G72" s="7">
        <v>12.99</v>
      </c>
      <c r="H72" s="14">
        <f t="shared" si="1"/>
        <v>2078.4</v>
      </c>
      <c r="I72" s="3" t="s">
        <v>8</v>
      </c>
    </row>
    <row r="73" spans="1:9" ht="42.6" customHeight="1" thickBot="1" x14ac:dyDescent="0.3">
      <c r="A73" s="5" t="s">
        <v>149</v>
      </c>
      <c r="B73" s="5"/>
      <c r="C73" s="5" t="s">
        <v>150</v>
      </c>
      <c r="D73" s="5" t="s">
        <v>65</v>
      </c>
      <c r="E73" s="5" t="s">
        <v>16</v>
      </c>
      <c r="F73" s="6">
        <f>VLOOKUP(A73,[1]Foglio1!$A:$B,2,FALSE)</f>
        <v>91</v>
      </c>
      <c r="G73" s="7">
        <v>14.99</v>
      </c>
      <c r="H73" s="14">
        <f t="shared" si="1"/>
        <v>1364.09</v>
      </c>
      <c r="I73" s="3" t="s">
        <v>8</v>
      </c>
    </row>
    <row r="74" spans="1:9" ht="42.6" customHeight="1" thickBot="1" x14ac:dyDescent="0.3">
      <c r="A74" s="5" t="s">
        <v>151</v>
      </c>
      <c r="B74" s="5"/>
      <c r="C74" s="5" t="s">
        <v>152</v>
      </c>
      <c r="D74" s="5" t="s">
        <v>143</v>
      </c>
      <c r="E74" s="5" t="s">
        <v>7</v>
      </c>
      <c r="F74" s="6">
        <f>VLOOKUP(A74,[1]Foglio1!$A:$B,2,FALSE)</f>
        <v>121</v>
      </c>
      <c r="G74" s="7">
        <v>49.99</v>
      </c>
      <c r="H74" s="14">
        <f t="shared" si="1"/>
        <v>6048.79</v>
      </c>
      <c r="I74" s="3" t="s">
        <v>46</v>
      </c>
    </row>
    <row r="75" spans="1:9" ht="42.6" customHeight="1" thickBot="1" x14ac:dyDescent="0.3">
      <c r="A75" s="5" t="s">
        <v>153</v>
      </c>
      <c r="B75" s="5"/>
      <c r="C75" s="5" t="s">
        <v>154</v>
      </c>
      <c r="D75" s="5" t="s">
        <v>6</v>
      </c>
      <c r="E75" s="5" t="s">
        <v>16</v>
      </c>
      <c r="F75" s="6">
        <f>VLOOKUP(A75,[1]Foglio1!$A:$B,2,FALSE)</f>
        <v>70</v>
      </c>
      <c r="G75" s="7">
        <v>29.99</v>
      </c>
      <c r="H75" s="14">
        <f t="shared" si="1"/>
        <v>2099.2999999999997</v>
      </c>
      <c r="I75" s="3" t="s">
        <v>8</v>
      </c>
    </row>
    <row r="76" spans="1:9" ht="42.6" customHeight="1" thickBot="1" x14ac:dyDescent="0.3">
      <c r="A76" s="5" t="s">
        <v>155</v>
      </c>
      <c r="B76" s="5"/>
      <c r="C76" s="5" t="s">
        <v>156</v>
      </c>
      <c r="D76" s="5" t="s">
        <v>143</v>
      </c>
      <c r="E76" s="5" t="s">
        <v>7</v>
      </c>
      <c r="F76" s="6">
        <f>VLOOKUP(A76,[1]Foglio1!$A:$B,2,FALSE)</f>
        <v>133</v>
      </c>
      <c r="G76" s="7">
        <v>49.99</v>
      </c>
      <c r="H76" s="14">
        <f t="shared" si="1"/>
        <v>6648.67</v>
      </c>
      <c r="I76" s="3" t="s">
        <v>46</v>
      </c>
    </row>
    <row r="77" spans="1:9" ht="42.6" customHeight="1" thickBot="1" x14ac:dyDescent="0.3">
      <c r="A77" s="5" t="s">
        <v>157</v>
      </c>
      <c r="B77" s="5"/>
      <c r="C77" s="5" t="s">
        <v>158</v>
      </c>
      <c r="D77" s="5" t="s">
        <v>143</v>
      </c>
      <c r="E77" s="5" t="s">
        <v>7</v>
      </c>
      <c r="F77" s="6">
        <f>VLOOKUP(A77,[1]Foglio1!$A:$B,2,FALSE)</f>
        <v>132</v>
      </c>
      <c r="G77" s="7">
        <v>49.99</v>
      </c>
      <c r="H77" s="14">
        <f t="shared" si="1"/>
        <v>6598.68</v>
      </c>
      <c r="I77" s="3" t="s">
        <v>46</v>
      </c>
    </row>
    <row r="78" spans="1:9" ht="42.6" customHeight="1" thickBot="1" x14ac:dyDescent="0.3">
      <c r="A78" s="5" t="s">
        <v>159</v>
      </c>
      <c r="B78" s="5"/>
      <c r="C78" s="5" t="s">
        <v>160</v>
      </c>
      <c r="D78" s="5" t="s">
        <v>6</v>
      </c>
      <c r="E78" s="5" t="s">
        <v>16</v>
      </c>
      <c r="F78" s="6">
        <f>VLOOKUP(A78,[1]Foglio1!$A:$B,2,FALSE)</f>
        <v>48</v>
      </c>
      <c r="G78" s="7">
        <v>29.99</v>
      </c>
      <c r="H78" s="14">
        <f t="shared" si="1"/>
        <v>1439.52</v>
      </c>
      <c r="I78" s="3" t="s">
        <v>8</v>
      </c>
    </row>
    <row r="79" spans="1:9" ht="42.6" customHeight="1" thickBot="1" x14ac:dyDescent="0.3">
      <c r="A79" s="5" t="s">
        <v>161</v>
      </c>
      <c r="B79" s="5"/>
      <c r="C79" s="5" t="s">
        <v>24</v>
      </c>
      <c r="D79" s="5" t="s">
        <v>6</v>
      </c>
      <c r="E79" s="5" t="s">
        <v>7</v>
      </c>
      <c r="F79" s="6">
        <f>VLOOKUP(A79,[1]Foglio1!$A:$B,2,FALSE)</f>
        <v>115</v>
      </c>
      <c r="G79" s="7">
        <v>12.99</v>
      </c>
      <c r="H79" s="14">
        <f t="shared" si="1"/>
        <v>1493.8500000000001</v>
      </c>
      <c r="I79" s="3" t="s">
        <v>8</v>
      </c>
    </row>
    <row r="80" spans="1:9" ht="42.6" customHeight="1" thickBot="1" x14ac:dyDescent="0.3">
      <c r="A80" s="5" t="s">
        <v>162</v>
      </c>
      <c r="B80" s="5"/>
      <c r="C80" s="5" t="s">
        <v>163</v>
      </c>
      <c r="D80" s="5" t="s">
        <v>143</v>
      </c>
      <c r="E80" s="5" t="s">
        <v>7</v>
      </c>
      <c r="F80" s="6">
        <f>VLOOKUP(A80,[1]Foglio1!$A:$B,2,FALSE)</f>
        <v>79</v>
      </c>
      <c r="G80" s="7">
        <v>12.99</v>
      </c>
      <c r="H80" s="14">
        <f t="shared" si="1"/>
        <v>1026.21</v>
      </c>
      <c r="I80" s="3" t="s">
        <v>8</v>
      </c>
    </row>
    <row r="81" spans="1:9" ht="42.6" customHeight="1" x14ac:dyDescent="0.25">
      <c r="A81" s="5" t="s">
        <v>164</v>
      </c>
      <c r="B81" s="5"/>
      <c r="C81" s="5" t="s">
        <v>138</v>
      </c>
      <c r="D81" s="5" t="s">
        <v>6</v>
      </c>
      <c r="E81" s="5" t="s">
        <v>16</v>
      </c>
      <c r="F81" s="6">
        <f>VLOOKUP(A81,[1]Foglio1!$A:$B,2,FALSE)</f>
        <v>51</v>
      </c>
      <c r="G81" s="7">
        <v>29.99</v>
      </c>
      <c r="H81" s="14">
        <f t="shared" si="1"/>
        <v>1529.49</v>
      </c>
      <c r="I81" s="3" t="s">
        <v>8</v>
      </c>
    </row>
    <row r="82" spans="1:9" x14ac:dyDescent="0.25">
      <c r="F82" s="9"/>
      <c r="G82" s="10"/>
      <c r="H82" s="10"/>
    </row>
  </sheetData>
  <autoFilter ref="A2:J8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2015-06-05T18:19:34Z</dcterms:created>
  <dcterms:modified xsi:type="dcterms:W3CDTF">2022-10-26T14:51:23Z</dcterms:modified>
</cp:coreProperties>
</file>